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Marketing\Marketing-Intern\Lennart Helal\CD 2021\MIFID II\"/>
    </mc:Choice>
  </mc:AlternateContent>
  <bookViews>
    <workbookView xWindow="0" yWindow="0" windowWidth="35625" windowHeight="13605"/>
  </bookViews>
  <sheets>
    <sheet name="2020" sheetId="7" r:id="rId1"/>
    <sheet name="2019" sheetId="6" r:id="rId2"/>
    <sheet name="2018" sheetId="5" r:id="rId3"/>
    <sheet name="2017" sheetId="4" r:id="rId4"/>
  </sheets>
  <calcPr calcId="162913"/>
</workbook>
</file>

<file path=xl/calcChain.xml><?xml version="1.0" encoding="utf-8"?>
<calcChain xmlns="http://schemas.openxmlformats.org/spreadsheetml/2006/main">
  <c r="D39" i="7" l="1"/>
  <c r="D41" i="7"/>
  <c r="D40" i="7"/>
  <c r="D38" i="7"/>
  <c r="D28" i="7"/>
  <c r="D60" i="7"/>
  <c r="D59" i="7"/>
  <c r="D58" i="7"/>
  <c r="D71" i="7" l="1"/>
  <c r="D70" i="7"/>
  <c r="D69" i="7"/>
</calcChain>
</file>

<file path=xl/sharedStrings.xml><?xml version="1.0" encoding="utf-8"?>
<sst xmlns="http://schemas.openxmlformats.org/spreadsheetml/2006/main" count="440" uniqueCount="76">
  <si>
    <t>Eigenkapitalinstrumente</t>
  </si>
  <si>
    <t>Kategorie von Finanzinstrumenten</t>
  </si>
  <si>
    <t>Top-5 Ausführungsplätze, die ausgehend 
vom Handelsvolumen am wichtigsten sind 
(in absteigender Reihenfolge nach 
Handelsvolumen)</t>
  </si>
  <si>
    <t>Anteil des Handelsvolumens als 
Prozentsatz des gesamten 
Volumens in dieser Kategorie</t>
  </si>
  <si>
    <t>Anteil der ausgeführten Aufträge 
als Prozentsatz aller Aufträge in 
dieser Kategorie</t>
  </si>
  <si>
    <t>Prozentsatz 
gelenkter Aufträge</t>
  </si>
  <si>
    <t>Prozentsatz 
passiver Aufträgee**</t>
  </si>
  <si>
    <t>Prozentsatz 
aggressiver Aufträgee**</t>
  </si>
  <si>
    <t>Angabe, ob im Vorjahr im Durchschnitt 
&lt;1 Handelsgeschäft pro Geschäftstag 
ausgeführt wurdee*</t>
  </si>
  <si>
    <t>* Die Angabe, ob im Vorjahr im Durchschnitt &lt; 1 Handelsgeschäft pro Geschäftstag ausgeführt wurde, ist nicht Bestandteil des Initialreports für das Betrachtungsjahr 2017.</t>
  </si>
  <si>
    <t>** Bitte beachten Sie, dass der Ausweis der aggressiven/passiven Orderausführung erst ab dem Betrachtungsjahr 2018 relevant ist und die enstprechenden Felder daher nicht gefüllt sind.</t>
  </si>
  <si>
    <t>Schuldtitel</t>
  </si>
  <si>
    <t>Zinsderivate</t>
  </si>
  <si>
    <t>Währungsderivate</t>
  </si>
  <si>
    <t>Aktienderivate</t>
  </si>
  <si>
    <t>Raymond James Bank, National Association, St. Petersburg</t>
  </si>
  <si>
    <t>Cantor Fitzgerald Europe London</t>
  </si>
  <si>
    <t>RBC Dominion Securities Inc. Toronto</t>
  </si>
  <si>
    <t>DZ Bank AG, Frankfurt am Main</t>
  </si>
  <si>
    <t>UBS AG</t>
  </si>
  <si>
    <t>HSBC Trinkaus &amp; Burkhardt AG, Düsseldorf</t>
  </si>
  <si>
    <t>Société Générale S.A.</t>
  </si>
  <si>
    <t>Norddeutsche Landesbank Girozentrale, Hannover</t>
  </si>
  <si>
    <t>Landesbank Baden-Württemberg, Stuttgart</t>
  </si>
  <si>
    <t>Landesbank Hessen-Thüringen, Frankfurt am Main</t>
  </si>
  <si>
    <t>Goldman Sachs AG, Frankfurt am Main</t>
  </si>
  <si>
    <t>Kategorie des Finanzinstruments</t>
  </si>
  <si>
    <t>Angabe, ob im Vorjahr im Durchschnitt &lt; 1 Handelsgeschäft pro Geschäftstag ausgeführt wurde</t>
  </si>
  <si>
    <t>Schuldtitel - Schuldverschreibungen</t>
  </si>
  <si>
    <t>Die fünf Ausführungsplätze, die ausgehend vom Handelsvolumen am wichtigsten sind (in absteigender Reihenfolge nach Handelsvolumen)</t>
  </si>
  <si>
    <t>Anteil des Handelsvolumens als Prozentsatz des gesamten Volumens in dieser Kategorie</t>
  </si>
  <si>
    <t>Anteil der ausgeführten Aufträge als Prozentsatz aller Aufträge in dieser Kategorie</t>
  </si>
  <si>
    <t>Prozentsatz 
passiver Aufträge</t>
  </si>
  <si>
    <t>Prozentsatz 
aggressiver Aufträge</t>
  </si>
  <si>
    <t>Nein</t>
  </si>
  <si>
    <t>HSBC Trinkaus &amp; Burkhardt AG</t>
  </si>
  <si>
    <t>Landesbank Baden-Württemberg</t>
  </si>
  <si>
    <t>BNP PARIBAS Securities Services S.C.A.</t>
  </si>
  <si>
    <t>Crédit Agricole Corporate and Investment Bank</t>
  </si>
  <si>
    <t>Ja</t>
  </si>
  <si>
    <t>Landesbank Hessen-Thüringen</t>
  </si>
  <si>
    <t>DZ Bank AG</t>
  </si>
  <si>
    <t>Zinsderivate -  Terminkontrakte und Optionskontrakte, die für den Handel auf Handelsplätzen zugelassen sind</t>
  </si>
  <si>
    <t>Aktienderivate - Optionskontrakte und Terminkontrakte, die für den Handel auf Handelsplätzen zugelassen sind</t>
  </si>
  <si>
    <t>DekaBank Deutsche Girozentrale Frankfurt</t>
  </si>
  <si>
    <t>DekaBank Deutsche Girozentrale</t>
  </si>
  <si>
    <t>DZ BANK AG</t>
  </si>
  <si>
    <t>Börsengehandelte Produkte (börsengehandelte Fonds, börsengehandelte Schuldverschreibungen und börsengehandelte Rohstoffprodukte)</t>
  </si>
  <si>
    <t>Norddeutsche Landesbank - Girozentrale -</t>
  </si>
  <si>
    <t>Sonstige Instrumente</t>
  </si>
  <si>
    <t>Eigenkapitalinstrumente - Tick-Größe/Liquiditätsbänder 5 und 6 (ab 2 000 Geschäften pro Tag)</t>
  </si>
  <si>
    <t>LEI</t>
  </si>
  <si>
    <t>JUNT405OW8OY5GN4DX16</t>
  </si>
  <si>
    <t>B81CK4ESI35472RHJ606</t>
  </si>
  <si>
    <t>DIZES5CFO5K3I5R58746</t>
  </si>
  <si>
    <t>DSNHHQ2B9X5N6OUJ1236</t>
  </si>
  <si>
    <t>529900HNOAA1KXQJUQ27</t>
  </si>
  <si>
    <t>0W2PZJM8XOY22M4GG883</t>
  </si>
  <si>
    <t>BFM8T61CT2L1QCEMIK50</t>
  </si>
  <si>
    <t>549300KM6VUHPKQLQX53</t>
  </si>
  <si>
    <t>ZXMJHJK466PBZTM5F379</t>
  </si>
  <si>
    <t>549300QJJX6CVVUXLE15</t>
  </si>
  <si>
    <t>Name Handelsplatz</t>
  </si>
  <si>
    <t>Name Broker/Kontrahent</t>
  </si>
  <si>
    <t>Bloomberg MTF</t>
  </si>
  <si>
    <t>M.M.Warburg &amp; CO</t>
  </si>
  <si>
    <t>MZI1VDH2BQLFZGLQDO60</t>
  </si>
  <si>
    <t>Nykredit Realkredit A/S</t>
  </si>
  <si>
    <t>BNP PARIBAS</t>
  </si>
  <si>
    <t>J.P. Morgan AG, Frankfurt</t>
  </si>
  <si>
    <t>BofA Securities Europe SA</t>
  </si>
  <si>
    <t>UBS Europe SE</t>
  </si>
  <si>
    <t>Landesbank Baden-Wuerttemberg Stuttgart</t>
  </si>
  <si>
    <t>M.M.Warburg &amp; CO [AG &amp; Co.] KGaA</t>
  </si>
  <si>
    <t>HSBC Trinkaus &amp; Burkhardt AG Duesseldorf</t>
  </si>
  <si>
    <t>5299007QVIQ7IO64NX37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</si>
</sst>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0" fillId="0" borderId="0" xfId="0"/>
    <xf numFmtId="164" fontId="0" fillId="0" borderId="0" xfId="1" applyNumberFormat="1" applyFont="1" applyBorder="1"/>
    <xf numFmtId="164" fontId="0" fillId="0" borderId="0" xfId="1" applyNumberFormat="1" applyFont="1" applyBorder="1" applyAlignment="1">
      <alignment horizontal="center"/>
    </xf>
    <xf numFmtId="0" fontId="2" fillId="0" borderId="3" xfId="0" applyFont="1" applyFill="1" applyBorder="1"/>
    <xf numFmtId="0" fontId="2" fillId="2" borderId="3" xfId="0" applyFont="1" applyFill="1" applyBorder="1" applyAlignment="1">
      <alignment wrapText="1"/>
    </xf>
    <xf numFmtId="0" fontId="0" fillId="0" borderId="3" xfId="0" applyBorder="1"/>
    <xf numFmtId="164" fontId="0" fillId="0" borderId="3" xfId="1" applyNumberFormat="1" applyFont="1" applyBorder="1"/>
    <xf numFmtId="164" fontId="0" fillId="0" borderId="3" xfId="1" applyNumberFormat="1" applyFont="1" applyBorder="1" applyAlignment="1">
      <alignment horizontal="center"/>
    </xf>
    <xf numFmtId="0" fontId="0" fillId="2" borderId="3" xfId="0" applyFill="1" applyBorder="1" applyAlignment="1">
      <alignment wrapText="1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wrapText="1"/>
    </xf>
    <xf numFmtId="0" fontId="2" fillId="2" borderId="3" xfId="0" applyFont="1" applyFill="1" applyBorder="1" applyAlignment="1">
      <alignment horizontal="left" wrapText="1"/>
    </xf>
    <xf numFmtId="0" fontId="0" fillId="0" borderId="3" xfId="0" applyFill="1" applyBorder="1" applyAlignment="1">
      <alignment horizontal="left"/>
    </xf>
    <xf numFmtId="164" fontId="0" fillId="0" borderId="3" xfId="1" applyNumberFormat="1" applyFont="1" applyFill="1" applyBorder="1"/>
    <xf numFmtId="0" fontId="0" fillId="0" borderId="0" xfId="0" applyFill="1"/>
    <xf numFmtId="0" fontId="0" fillId="0" borderId="3" xfId="0" applyFill="1" applyBorder="1"/>
    <xf numFmtId="0" fontId="0" fillId="0" borderId="3" xfId="0" applyFill="1" applyBorder="1" applyAlignment="1">
      <alignment wrapText="1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="120" zoomScaleNormal="120" workbookViewId="0"/>
  </sheetViews>
  <sheetFormatPr baseColWidth="10" defaultRowHeight="12.75" x14ac:dyDescent="0.2"/>
  <cols>
    <col min="1" max="1" width="52.140625" style="2" bestFit="1" customWidth="1"/>
    <col min="2" max="2" width="40.28515625" style="2" bestFit="1" customWidth="1"/>
    <col min="3" max="3" width="11.28515625" style="2" bestFit="1" customWidth="1"/>
    <col min="4" max="16384" width="11.42578125" style="2"/>
  </cols>
  <sheetData>
    <row r="1" spans="1:7" x14ac:dyDescent="0.2">
      <c r="A1" s="5" t="s">
        <v>26</v>
      </c>
      <c r="B1" s="20" t="s">
        <v>28</v>
      </c>
      <c r="C1" s="21"/>
      <c r="D1" s="21"/>
      <c r="E1" s="21"/>
      <c r="F1" s="21"/>
      <c r="G1" s="22"/>
    </row>
    <row r="2" spans="1:7" ht="25.5" x14ac:dyDescent="0.2">
      <c r="A2" s="6" t="s">
        <v>27</v>
      </c>
      <c r="B2" s="20" t="s">
        <v>34</v>
      </c>
      <c r="C2" s="21"/>
      <c r="D2" s="21"/>
      <c r="E2" s="21"/>
      <c r="F2" s="21"/>
      <c r="G2" s="22"/>
    </row>
    <row r="3" spans="1:7" ht="114.75" x14ac:dyDescent="0.2">
      <c r="A3" s="23" t="s">
        <v>29</v>
      </c>
      <c r="B3" s="24"/>
      <c r="C3" s="10" t="s">
        <v>30</v>
      </c>
      <c r="D3" s="10" t="s">
        <v>31</v>
      </c>
      <c r="E3" s="10" t="s">
        <v>32</v>
      </c>
      <c r="F3" s="10" t="s">
        <v>33</v>
      </c>
      <c r="G3" s="10" t="s">
        <v>5</v>
      </c>
    </row>
    <row r="4" spans="1:7" x14ac:dyDescent="0.2">
      <c r="A4" s="14" t="s">
        <v>62</v>
      </c>
      <c r="B4" s="14" t="s">
        <v>63</v>
      </c>
      <c r="C4" s="10"/>
      <c r="D4" s="10"/>
      <c r="E4" s="10"/>
      <c r="F4" s="10"/>
      <c r="G4" s="10"/>
    </row>
    <row r="5" spans="1:7" s="17" customFormat="1" x14ac:dyDescent="0.2">
      <c r="A5" s="15" t="s">
        <v>64</v>
      </c>
      <c r="B5" s="15" t="s">
        <v>68</v>
      </c>
      <c r="C5" s="16">
        <v>0.11017454468739125</v>
      </c>
      <c r="D5" s="16">
        <v>0.12244897959183673</v>
      </c>
      <c r="E5" s="16">
        <v>0</v>
      </c>
      <c r="F5" s="16">
        <v>0</v>
      </c>
      <c r="G5" s="16">
        <v>0</v>
      </c>
    </row>
    <row r="6" spans="1:7" s="17" customFormat="1" x14ac:dyDescent="0.2">
      <c r="A6" s="15" t="s">
        <v>64</v>
      </c>
      <c r="B6" s="15" t="s">
        <v>70</v>
      </c>
      <c r="C6" s="16">
        <v>8.1635974331478456E-2</v>
      </c>
      <c r="D6" s="16">
        <v>7.7097505668934238E-2</v>
      </c>
      <c r="E6" s="16">
        <v>0</v>
      </c>
      <c r="F6" s="16">
        <v>0</v>
      </c>
      <c r="G6" s="16">
        <v>0</v>
      </c>
    </row>
    <row r="7" spans="1:7" s="17" customFormat="1" x14ac:dyDescent="0.2">
      <c r="A7" s="15" t="s">
        <v>64</v>
      </c>
      <c r="B7" s="15" t="s">
        <v>35</v>
      </c>
      <c r="C7" s="16">
        <v>6.9241071658930606E-2</v>
      </c>
      <c r="D7" s="16">
        <v>8.1632653061224483E-2</v>
      </c>
      <c r="E7" s="16">
        <v>0</v>
      </c>
      <c r="F7" s="16">
        <v>0</v>
      </c>
      <c r="G7" s="16">
        <v>0</v>
      </c>
    </row>
    <row r="8" spans="1:7" s="17" customFormat="1" x14ac:dyDescent="0.2">
      <c r="A8" s="15" t="s">
        <v>64</v>
      </c>
      <c r="B8" s="18" t="s">
        <v>69</v>
      </c>
      <c r="C8" s="16">
        <v>6.4629513809992795E-2</v>
      </c>
      <c r="D8" s="16">
        <v>7.7097505668934238E-2</v>
      </c>
      <c r="E8" s="16">
        <v>0</v>
      </c>
      <c r="F8" s="16">
        <v>0</v>
      </c>
      <c r="G8" s="16">
        <v>0</v>
      </c>
    </row>
    <row r="9" spans="1:7" s="17" customFormat="1" x14ac:dyDescent="0.2">
      <c r="A9" s="15" t="s">
        <v>64</v>
      </c>
      <c r="B9" s="18" t="s">
        <v>48</v>
      </c>
      <c r="C9" s="16">
        <v>6.3641921834167225E-2</v>
      </c>
      <c r="D9" s="16">
        <v>5.6689342403628121E-2</v>
      </c>
      <c r="E9" s="16">
        <v>0</v>
      </c>
      <c r="F9" s="16">
        <v>0</v>
      </c>
      <c r="G9" s="16">
        <v>0</v>
      </c>
    </row>
    <row r="10" spans="1:7" x14ac:dyDescent="0.2">
      <c r="A10" s="12"/>
      <c r="B10" s="12"/>
      <c r="C10" s="3"/>
      <c r="D10" s="3"/>
      <c r="E10" s="3"/>
      <c r="F10" s="3"/>
      <c r="G10" s="3"/>
    </row>
    <row r="11" spans="1:7" x14ac:dyDescent="0.2">
      <c r="A11" s="12"/>
      <c r="B11" s="12"/>
      <c r="C11" s="3"/>
      <c r="D11" s="3"/>
      <c r="E11" s="3"/>
      <c r="F11" s="3"/>
      <c r="G11" s="3"/>
    </row>
    <row r="12" spans="1:7" x14ac:dyDescent="0.2">
      <c r="A12" s="12"/>
      <c r="B12" s="12"/>
      <c r="C12" s="3"/>
      <c r="D12" s="3"/>
      <c r="E12" s="3"/>
      <c r="F12" s="3"/>
      <c r="G12" s="3"/>
    </row>
    <row r="13" spans="1:7" s="17" customFormat="1" x14ac:dyDescent="0.2">
      <c r="A13" s="5" t="s">
        <v>26</v>
      </c>
      <c r="B13" s="20" t="s">
        <v>0</v>
      </c>
      <c r="C13" s="21"/>
      <c r="D13" s="21"/>
      <c r="E13" s="21"/>
      <c r="F13" s="21"/>
      <c r="G13" s="22"/>
    </row>
    <row r="14" spans="1:7" ht="25.5" x14ac:dyDescent="0.2">
      <c r="A14" s="6" t="s">
        <v>27</v>
      </c>
      <c r="B14" s="20" t="s">
        <v>34</v>
      </c>
      <c r="C14" s="21"/>
      <c r="D14" s="21"/>
      <c r="E14" s="21"/>
      <c r="F14" s="21"/>
      <c r="G14" s="22"/>
    </row>
    <row r="15" spans="1:7" ht="114.75" x14ac:dyDescent="0.2">
      <c r="A15" s="6" t="s">
        <v>29</v>
      </c>
      <c r="B15" s="6" t="s">
        <v>51</v>
      </c>
      <c r="C15" s="10" t="s">
        <v>30</v>
      </c>
      <c r="D15" s="10" t="s">
        <v>31</v>
      </c>
      <c r="E15" s="10" t="s">
        <v>32</v>
      </c>
      <c r="F15" s="10" t="s">
        <v>33</v>
      </c>
      <c r="G15" s="10" t="s">
        <v>5</v>
      </c>
    </row>
    <row r="16" spans="1:7" s="17" customFormat="1" x14ac:dyDescent="0.2">
      <c r="A16" s="7" t="s">
        <v>71</v>
      </c>
      <c r="B16" s="15" t="s">
        <v>75</v>
      </c>
      <c r="C16" s="16">
        <v>0.59894419608213889</v>
      </c>
      <c r="D16" s="16">
        <v>0.45192307692307693</v>
      </c>
      <c r="E16" s="16">
        <v>0</v>
      </c>
      <c r="F16" s="16">
        <v>0</v>
      </c>
      <c r="G16" s="16">
        <v>0</v>
      </c>
    </row>
    <row r="17" spans="1:7" s="17" customFormat="1" x14ac:dyDescent="0.2">
      <c r="A17" s="7" t="s">
        <v>72</v>
      </c>
      <c r="B17" s="15" t="s">
        <v>53</v>
      </c>
      <c r="C17" s="16">
        <v>0.24126467105808627</v>
      </c>
      <c r="D17" s="16">
        <v>0.24587912087912087</v>
      </c>
      <c r="E17" s="16">
        <v>0</v>
      </c>
      <c r="F17" s="16">
        <v>0</v>
      </c>
      <c r="G17" s="16">
        <v>0</v>
      </c>
    </row>
    <row r="18" spans="1:7" s="17" customFormat="1" x14ac:dyDescent="0.2">
      <c r="A18" s="7" t="s">
        <v>73</v>
      </c>
      <c r="B18" s="18" t="s">
        <v>66</v>
      </c>
      <c r="C18" s="16">
        <v>8.178627648884261E-2</v>
      </c>
      <c r="D18" s="16">
        <v>0.21016483516483517</v>
      </c>
      <c r="E18" s="16">
        <v>0</v>
      </c>
      <c r="F18" s="16">
        <v>0</v>
      </c>
      <c r="G18" s="16">
        <v>0</v>
      </c>
    </row>
    <row r="19" spans="1:7" s="17" customFormat="1" x14ac:dyDescent="0.2">
      <c r="A19" s="7" t="s">
        <v>74</v>
      </c>
      <c r="B19" s="15" t="s">
        <v>52</v>
      </c>
      <c r="C19" s="16">
        <v>7.8004802777813881E-2</v>
      </c>
      <c r="D19" s="16">
        <v>9.2032967032967039E-2</v>
      </c>
      <c r="E19" s="16">
        <v>0</v>
      </c>
      <c r="F19" s="16">
        <v>0</v>
      </c>
      <c r="G19" s="16">
        <v>0</v>
      </c>
    </row>
    <row r="20" spans="1:7" s="17" customFormat="1" x14ac:dyDescent="0.2">
      <c r="A20" s="15"/>
      <c r="B20" s="15"/>
      <c r="C20" s="16"/>
      <c r="D20" s="16"/>
      <c r="E20" s="16"/>
      <c r="F20" s="16"/>
      <c r="G20" s="16"/>
    </row>
    <row r="24" spans="1:7" x14ac:dyDescent="0.2">
      <c r="A24" s="5" t="s">
        <v>26</v>
      </c>
      <c r="B24" s="20" t="s">
        <v>13</v>
      </c>
      <c r="C24" s="21"/>
      <c r="D24" s="21"/>
      <c r="E24" s="21"/>
      <c r="F24" s="21"/>
      <c r="G24" s="22"/>
    </row>
    <row r="25" spans="1:7" ht="25.5" x14ac:dyDescent="0.2">
      <c r="A25" s="6" t="s">
        <v>27</v>
      </c>
      <c r="B25" s="20" t="s">
        <v>39</v>
      </c>
      <c r="C25" s="21"/>
      <c r="D25" s="21"/>
      <c r="E25" s="21"/>
      <c r="F25" s="21"/>
      <c r="G25" s="22"/>
    </row>
    <row r="26" spans="1:7" ht="114.75" x14ac:dyDescent="0.2">
      <c r="A26" s="6" t="s">
        <v>29</v>
      </c>
      <c r="B26" s="6" t="s">
        <v>51</v>
      </c>
      <c r="C26" s="10" t="s">
        <v>30</v>
      </c>
      <c r="D26" s="10" t="s">
        <v>31</v>
      </c>
      <c r="E26" s="10" t="s">
        <v>32</v>
      </c>
      <c r="F26" s="10" t="s">
        <v>33</v>
      </c>
      <c r="G26" s="10" t="s">
        <v>5</v>
      </c>
    </row>
    <row r="27" spans="1:7" x14ac:dyDescent="0.2">
      <c r="A27" s="15" t="s">
        <v>41</v>
      </c>
      <c r="B27" s="15" t="s">
        <v>56</v>
      </c>
      <c r="C27" s="16">
        <v>0.7290857402923816</v>
      </c>
      <c r="D27" s="16">
        <v>0.797752808988764</v>
      </c>
      <c r="E27" s="16">
        <v>0</v>
      </c>
      <c r="F27" s="16">
        <v>0</v>
      </c>
      <c r="G27" s="16">
        <v>0</v>
      </c>
    </row>
    <row r="28" spans="1:7" s="17" customFormat="1" x14ac:dyDescent="0.2">
      <c r="A28" s="15" t="s">
        <v>36</v>
      </c>
      <c r="B28" s="15" t="s">
        <v>53</v>
      </c>
      <c r="C28" s="16">
        <v>0.27091425970761834</v>
      </c>
      <c r="D28" s="16">
        <f>18/89</f>
        <v>0.20224719101123595</v>
      </c>
      <c r="E28" s="16">
        <v>0</v>
      </c>
      <c r="F28" s="16">
        <v>0</v>
      </c>
      <c r="G28" s="16">
        <v>0</v>
      </c>
    </row>
    <row r="29" spans="1:7" s="17" customFormat="1" x14ac:dyDescent="0.2">
      <c r="A29" s="18"/>
      <c r="B29" s="18"/>
      <c r="C29" s="16"/>
      <c r="D29" s="16"/>
      <c r="E29" s="16"/>
      <c r="F29" s="16"/>
      <c r="G29" s="16"/>
    </row>
    <row r="30" spans="1:7" s="17" customFormat="1" x14ac:dyDescent="0.2">
      <c r="A30" s="18"/>
      <c r="B30" s="18"/>
      <c r="C30" s="16"/>
      <c r="D30" s="16"/>
      <c r="E30" s="16"/>
      <c r="F30" s="16"/>
      <c r="G30" s="16"/>
    </row>
    <row r="31" spans="1:7" s="17" customFormat="1" x14ac:dyDescent="0.2">
      <c r="A31" s="18"/>
      <c r="B31" s="18"/>
      <c r="C31" s="16"/>
      <c r="D31" s="16"/>
      <c r="E31" s="16"/>
      <c r="F31" s="16"/>
      <c r="G31" s="16"/>
    </row>
    <row r="35" spans="1:7" ht="30.75" customHeight="1" x14ac:dyDescent="0.2">
      <c r="A35" s="5" t="s">
        <v>26</v>
      </c>
      <c r="B35" s="25" t="s">
        <v>42</v>
      </c>
      <c r="C35" s="26"/>
      <c r="D35" s="26"/>
      <c r="E35" s="26"/>
      <c r="F35" s="26"/>
      <c r="G35" s="27"/>
    </row>
    <row r="36" spans="1:7" ht="25.5" x14ac:dyDescent="0.2">
      <c r="A36" s="6" t="s">
        <v>27</v>
      </c>
      <c r="B36" s="20" t="s">
        <v>39</v>
      </c>
      <c r="C36" s="21"/>
      <c r="D36" s="21"/>
      <c r="E36" s="21"/>
      <c r="F36" s="21"/>
      <c r="G36" s="22"/>
    </row>
    <row r="37" spans="1:7" ht="114.75" x14ac:dyDescent="0.2">
      <c r="A37" s="6" t="s">
        <v>29</v>
      </c>
      <c r="B37" s="6" t="s">
        <v>51</v>
      </c>
      <c r="C37" s="10" t="s">
        <v>30</v>
      </c>
      <c r="D37" s="10" t="s">
        <v>31</v>
      </c>
      <c r="E37" s="10" t="s">
        <v>32</v>
      </c>
      <c r="F37" s="10" t="s">
        <v>33</v>
      </c>
      <c r="G37" s="10" t="s">
        <v>5</v>
      </c>
    </row>
    <row r="38" spans="1:7" s="17" customFormat="1" ht="13.5" customHeight="1" x14ac:dyDescent="0.2">
      <c r="A38" s="15" t="s">
        <v>35</v>
      </c>
      <c r="B38" s="15" t="s">
        <v>52</v>
      </c>
      <c r="C38" s="16">
        <v>0.67412934406230618</v>
      </c>
      <c r="D38" s="16">
        <f>58/167</f>
        <v>0.3473053892215569</v>
      </c>
      <c r="E38" s="16">
        <v>0</v>
      </c>
      <c r="F38" s="16">
        <v>0</v>
      </c>
      <c r="G38" s="16">
        <v>0</v>
      </c>
    </row>
    <row r="39" spans="1:7" s="17" customFormat="1" x14ac:dyDescent="0.2">
      <c r="A39" s="17" t="s">
        <v>45</v>
      </c>
      <c r="B39" s="15" t="s">
        <v>57</v>
      </c>
      <c r="C39" s="16">
        <v>0.15538100082503598</v>
      </c>
      <c r="D39" s="16">
        <f>37/167</f>
        <v>0.22155688622754491</v>
      </c>
      <c r="E39" s="16">
        <v>0</v>
      </c>
      <c r="F39" s="16">
        <v>0</v>
      </c>
      <c r="G39" s="16">
        <v>0</v>
      </c>
    </row>
    <row r="40" spans="1:7" s="17" customFormat="1" x14ac:dyDescent="0.2">
      <c r="A40" s="15" t="s">
        <v>41</v>
      </c>
      <c r="B40" s="15" t="s">
        <v>56</v>
      </c>
      <c r="C40" s="16">
        <v>0.14168491453240614</v>
      </c>
      <c r="D40" s="16">
        <f>44/167</f>
        <v>0.26347305389221559</v>
      </c>
      <c r="E40" s="16">
        <v>0</v>
      </c>
      <c r="F40" s="16">
        <v>0</v>
      </c>
      <c r="G40" s="16">
        <v>0</v>
      </c>
    </row>
    <row r="41" spans="1:7" s="17" customFormat="1" x14ac:dyDescent="0.2">
      <c r="A41" s="15" t="s">
        <v>36</v>
      </c>
      <c r="B41" s="15" t="s">
        <v>53</v>
      </c>
      <c r="C41" s="16">
        <v>2.8804740580251755E-2</v>
      </c>
      <c r="D41" s="16">
        <f>28/167</f>
        <v>0.16766467065868262</v>
      </c>
      <c r="E41" s="16">
        <v>0</v>
      </c>
      <c r="F41" s="16">
        <v>0</v>
      </c>
      <c r="G41" s="16">
        <v>0</v>
      </c>
    </row>
    <row r="42" spans="1:7" s="17" customFormat="1" x14ac:dyDescent="0.2">
      <c r="A42" s="18"/>
      <c r="B42" s="18"/>
      <c r="C42" s="16"/>
      <c r="D42" s="16"/>
      <c r="E42" s="16"/>
      <c r="F42" s="16"/>
      <c r="G42" s="16"/>
    </row>
    <row r="45" spans="1:7" ht="30" customHeight="1" x14ac:dyDescent="0.2">
      <c r="A45" s="5" t="s">
        <v>26</v>
      </c>
      <c r="B45" s="25" t="s">
        <v>43</v>
      </c>
      <c r="C45" s="26"/>
      <c r="D45" s="26"/>
      <c r="E45" s="26"/>
      <c r="F45" s="26"/>
      <c r="G45" s="27"/>
    </row>
    <row r="46" spans="1:7" ht="25.5" x14ac:dyDescent="0.2">
      <c r="A46" s="6" t="s">
        <v>27</v>
      </c>
      <c r="B46" s="20" t="s">
        <v>39</v>
      </c>
      <c r="C46" s="21"/>
      <c r="D46" s="21"/>
      <c r="E46" s="21"/>
      <c r="F46" s="21"/>
      <c r="G46" s="22"/>
    </row>
    <row r="47" spans="1:7" ht="114.75" x14ac:dyDescent="0.2">
      <c r="A47" s="6" t="s">
        <v>29</v>
      </c>
      <c r="B47" s="6" t="s">
        <v>51</v>
      </c>
      <c r="C47" s="10" t="s">
        <v>30</v>
      </c>
      <c r="D47" s="10" t="s">
        <v>31</v>
      </c>
      <c r="E47" s="10" t="s">
        <v>32</v>
      </c>
      <c r="F47" s="10" t="s">
        <v>33</v>
      </c>
      <c r="G47" s="10" t="s">
        <v>5</v>
      </c>
    </row>
    <row r="48" spans="1:7" s="17" customFormat="1" x14ac:dyDescent="0.2">
      <c r="A48" s="18" t="s">
        <v>46</v>
      </c>
      <c r="B48" s="15" t="s">
        <v>56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</row>
    <row r="49" spans="1:7" s="17" customFormat="1" x14ac:dyDescent="0.2">
      <c r="A49" s="18"/>
      <c r="B49" s="15"/>
      <c r="C49" s="16"/>
      <c r="D49" s="16"/>
      <c r="E49" s="16"/>
      <c r="F49" s="16"/>
      <c r="G49" s="16"/>
    </row>
    <row r="50" spans="1:7" s="17" customFormat="1" x14ac:dyDescent="0.2">
      <c r="A50" s="18"/>
      <c r="B50" s="18"/>
      <c r="C50" s="16"/>
      <c r="D50" s="16"/>
      <c r="E50" s="16"/>
      <c r="F50" s="16"/>
      <c r="G50" s="16"/>
    </row>
    <row r="51" spans="1:7" s="17" customFormat="1" x14ac:dyDescent="0.2">
      <c r="A51" s="15"/>
      <c r="B51" s="15"/>
      <c r="C51" s="16"/>
      <c r="D51" s="16"/>
      <c r="E51" s="16"/>
      <c r="F51" s="16"/>
      <c r="G51" s="16"/>
    </row>
    <row r="52" spans="1:7" s="17" customFormat="1" x14ac:dyDescent="0.2">
      <c r="A52" s="18"/>
      <c r="B52" s="18"/>
      <c r="C52" s="16"/>
      <c r="D52" s="16"/>
      <c r="E52" s="16"/>
      <c r="F52" s="16"/>
      <c r="G52" s="16"/>
    </row>
    <row r="55" spans="1:7" ht="31.5" customHeight="1" x14ac:dyDescent="0.2">
      <c r="A55" s="5" t="s">
        <v>26</v>
      </c>
      <c r="B55" s="25" t="s">
        <v>47</v>
      </c>
      <c r="C55" s="26"/>
      <c r="D55" s="26"/>
      <c r="E55" s="26"/>
      <c r="F55" s="26"/>
      <c r="G55" s="27"/>
    </row>
    <row r="56" spans="1:7" ht="25.5" x14ac:dyDescent="0.2">
      <c r="A56" s="6" t="s">
        <v>27</v>
      </c>
      <c r="B56" s="20" t="s">
        <v>39</v>
      </c>
      <c r="C56" s="21"/>
      <c r="D56" s="21"/>
      <c r="E56" s="21"/>
      <c r="F56" s="21"/>
      <c r="G56" s="22"/>
    </row>
    <row r="57" spans="1:7" ht="114.75" x14ac:dyDescent="0.2">
      <c r="A57" s="6" t="s">
        <v>29</v>
      </c>
      <c r="B57" s="6" t="s">
        <v>51</v>
      </c>
      <c r="C57" s="10" t="s">
        <v>30</v>
      </c>
      <c r="D57" s="10" t="s">
        <v>31</v>
      </c>
      <c r="E57" s="10" t="s">
        <v>32</v>
      </c>
      <c r="F57" s="10" t="s">
        <v>33</v>
      </c>
      <c r="G57" s="10" t="s">
        <v>5</v>
      </c>
    </row>
    <row r="58" spans="1:7" s="17" customFormat="1" x14ac:dyDescent="0.2">
      <c r="A58" s="18" t="s">
        <v>44</v>
      </c>
      <c r="B58" s="18" t="s">
        <v>57</v>
      </c>
      <c r="C58" s="16">
        <v>0.96372350228241366</v>
      </c>
      <c r="D58" s="16">
        <f>18/26</f>
        <v>0.69230769230769229</v>
      </c>
      <c r="E58" s="16">
        <v>0</v>
      </c>
      <c r="F58" s="16">
        <v>0</v>
      </c>
      <c r="G58" s="16">
        <v>0</v>
      </c>
    </row>
    <row r="59" spans="1:7" s="17" customFormat="1" x14ac:dyDescent="0.2">
      <c r="A59" s="18" t="s">
        <v>48</v>
      </c>
      <c r="B59" s="18" t="s">
        <v>55</v>
      </c>
      <c r="C59" s="16">
        <v>2.2137320181571409E-2</v>
      </c>
      <c r="D59" s="16">
        <f>5/26</f>
        <v>0.19230769230769232</v>
      </c>
      <c r="E59" s="16">
        <v>0</v>
      </c>
      <c r="F59" s="16">
        <v>0</v>
      </c>
      <c r="G59" s="16">
        <v>0</v>
      </c>
    </row>
    <row r="60" spans="1:7" s="17" customFormat="1" x14ac:dyDescent="0.2">
      <c r="A60" s="7" t="s">
        <v>73</v>
      </c>
      <c r="B60" s="18" t="s">
        <v>66</v>
      </c>
      <c r="C60" s="16">
        <v>1.4139177536014963E-2</v>
      </c>
      <c r="D60" s="16">
        <f>3/26</f>
        <v>0.11538461538461539</v>
      </c>
      <c r="E60" s="16">
        <v>0</v>
      </c>
      <c r="F60" s="16">
        <v>0</v>
      </c>
      <c r="G60" s="16">
        <v>0</v>
      </c>
    </row>
    <row r="61" spans="1:7" s="17" customFormat="1" x14ac:dyDescent="0.2">
      <c r="A61" s="7"/>
      <c r="B61" s="18"/>
      <c r="C61" s="16"/>
      <c r="D61" s="16"/>
      <c r="E61" s="16"/>
      <c r="F61" s="16"/>
      <c r="G61" s="16"/>
    </row>
    <row r="62" spans="1:7" s="17" customFormat="1" x14ac:dyDescent="0.2">
      <c r="A62" s="18"/>
      <c r="B62" s="18"/>
      <c r="C62" s="16"/>
      <c r="D62" s="16"/>
      <c r="E62" s="16"/>
      <c r="F62" s="16"/>
      <c r="G62" s="16"/>
    </row>
    <row r="66" spans="1:7" x14ac:dyDescent="0.2">
      <c r="A66" s="5" t="s">
        <v>26</v>
      </c>
      <c r="B66" s="20" t="s">
        <v>49</v>
      </c>
      <c r="C66" s="21"/>
      <c r="D66" s="21"/>
      <c r="E66" s="21"/>
      <c r="F66" s="21"/>
      <c r="G66" s="22"/>
    </row>
    <row r="67" spans="1:7" ht="25.5" x14ac:dyDescent="0.2">
      <c r="A67" s="6" t="s">
        <v>27</v>
      </c>
      <c r="B67" s="20" t="s">
        <v>39</v>
      </c>
      <c r="C67" s="21"/>
      <c r="D67" s="21"/>
      <c r="E67" s="21"/>
      <c r="F67" s="21"/>
      <c r="G67" s="22"/>
    </row>
    <row r="68" spans="1:7" ht="114.75" x14ac:dyDescent="0.2">
      <c r="A68" s="6" t="s">
        <v>29</v>
      </c>
      <c r="B68" s="6" t="s">
        <v>51</v>
      </c>
      <c r="C68" s="10" t="s">
        <v>30</v>
      </c>
      <c r="D68" s="10" t="s">
        <v>31</v>
      </c>
      <c r="E68" s="10" t="s">
        <v>32</v>
      </c>
      <c r="F68" s="10" t="s">
        <v>33</v>
      </c>
      <c r="G68" s="10" t="s">
        <v>5</v>
      </c>
    </row>
    <row r="69" spans="1:7" s="17" customFormat="1" x14ac:dyDescent="0.2">
      <c r="A69" s="15" t="s">
        <v>36</v>
      </c>
      <c r="B69" s="15" t="s">
        <v>53</v>
      </c>
      <c r="C69" s="16">
        <v>0.88663789121959269</v>
      </c>
      <c r="D69" s="16">
        <f>63/86</f>
        <v>0.73255813953488369</v>
      </c>
      <c r="E69" s="16">
        <v>0</v>
      </c>
      <c r="F69" s="16">
        <v>0</v>
      </c>
      <c r="G69" s="16">
        <v>0</v>
      </c>
    </row>
    <row r="70" spans="1:7" s="17" customFormat="1" x14ac:dyDescent="0.2">
      <c r="A70" s="18" t="s">
        <v>44</v>
      </c>
      <c r="B70" s="18" t="s">
        <v>57</v>
      </c>
      <c r="C70" s="16">
        <v>0.11140408447866704</v>
      </c>
      <c r="D70" s="16">
        <f>21/86</f>
        <v>0.2441860465116279</v>
      </c>
      <c r="E70" s="16">
        <v>0</v>
      </c>
      <c r="F70" s="16">
        <v>0</v>
      </c>
      <c r="G70" s="16">
        <v>0</v>
      </c>
    </row>
    <row r="71" spans="1:7" s="17" customFormat="1" x14ac:dyDescent="0.2">
      <c r="A71" s="18" t="s">
        <v>48</v>
      </c>
      <c r="B71" s="18" t="s">
        <v>55</v>
      </c>
      <c r="C71" s="16">
        <v>1.9580243017401919E-3</v>
      </c>
      <c r="D71" s="16">
        <f>2/86</f>
        <v>2.3255813953488372E-2</v>
      </c>
      <c r="E71" s="16"/>
      <c r="F71" s="16"/>
      <c r="G71" s="16"/>
    </row>
    <row r="72" spans="1:7" s="17" customFormat="1" x14ac:dyDescent="0.2">
      <c r="A72" s="15"/>
      <c r="B72" s="15"/>
      <c r="C72" s="16"/>
      <c r="D72" s="16"/>
      <c r="E72" s="16"/>
      <c r="F72" s="16"/>
      <c r="G72" s="16"/>
    </row>
    <row r="73" spans="1:7" s="17" customFormat="1" x14ac:dyDescent="0.2">
      <c r="A73" s="18"/>
      <c r="B73" s="18"/>
      <c r="C73" s="16"/>
      <c r="D73" s="16"/>
      <c r="E73" s="16"/>
      <c r="F73" s="16"/>
      <c r="G73" s="16"/>
    </row>
  </sheetData>
  <mergeCells count="15">
    <mergeCell ref="B56:G56"/>
    <mergeCell ref="B66:G66"/>
    <mergeCell ref="B67:G67"/>
    <mergeCell ref="B25:G25"/>
    <mergeCell ref="B35:G35"/>
    <mergeCell ref="B36:G36"/>
    <mergeCell ref="B45:G45"/>
    <mergeCell ref="B46:G46"/>
    <mergeCell ref="B55:G55"/>
    <mergeCell ref="B24:G24"/>
    <mergeCell ref="B1:G1"/>
    <mergeCell ref="B2:G2"/>
    <mergeCell ref="A3:B3"/>
    <mergeCell ref="B13:G13"/>
    <mergeCell ref="B14:G1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31" zoomScale="120" zoomScaleNormal="120" workbookViewId="0">
      <selection activeCell="A31" sqref="A1:XFD1048576"/>
    </sheetView>
  </sheetViews>
  <sheetFormatPr baseColWidth="10" defaultRowHeight="12.75" x14ac:dyDescent="0.2"/>
  <cols>
    <col min="1" max="1" width="52.140625" style="2" bestFit="1" customWidth="1"/>
    <col min="2" max="2" width="40.28515625" style="2" bestFit="1" customWidth="1"/>
    <col min="3" max="16384" width="11.42578125" style="2"/>
  </cols>
  <sheetData>
    <row r="1" spans="1:7" x14ac:dyDescent="0.2">
      <c r="A1" s="5" t="s">
        <v>26</v>
      </c>
      <c r="B1" s="20" t="s">
        <v>28</v>
      </c>
      <c r="C1" s="21"/>
      <c r="D1" s="21"/>
      <c r="E1" s="21"/>
      <c r="F1" s="21"/>
      <c r="G1" s="22"/>
    </row>
    <row r="2" spans="1:7" ht="25.5" x14ac:dyDescent="0.2">
      <c r="A2" s="6" t="s">
        <v>27</v>
      </c>
      <c r="B2" s="20" t="s">
        <v>34</v>
      </c>
      <c r="C2" s="21"/>
      <c r="D2" s="21"/>
      <c r="E2" s="21"/>
      <c r="F2" s="21"/>
      <c r="G2" s="22"/>
    </row>
    <row r="3" spans="1:7" ht="114.75" x14ac:dyDescent="0.2">
      <c r="A3" s="23" t="s">
        <v>29</v>
      </c>
      <c r="B3" s="24"/>
      <c r="C3" s="10" t="s">
        <v>30</v>
      </c>
      <c r="D3" s="10" t="s">
        <v>31</v>
      </c>
      <c r="E3" s="10" t="s">
        <v>32</v>
      </c>
      <c r="F3" s="10" t="s">
        <v>33</v>
      </c>
      <c r="G3" s="10" t="s">
        <v>5</v>
      </c>
    </row>
    <row r="4" spans="1:7" x14ac:dyDescent="0.2">
      <c r="A4" s="14" t="s">
        <v>62</v>
      </c>
      <c r="B4" s="14" t="s">
        <v>63</v>
      </c>
      <c r="C4" s="10"/>
      <c r="D4" s="10"/>
      <c r="E4" s="10"/>
      <c r="F4" s="10"/>
      <c r="G4" s="10"/>
    </row>
    <row r="5" spans="1:7" s="17" customFormat="1" x14ac:dyDescent="0.2">
      <c r="A5" s="15" t="s">
        <v>64</v>
      </c>
      <c r="B5" s="15" t="s">
        <v>67</v>
      </c>
      <c r="C5" s="16">
        <v>0.15132138646126347</v>
      </c>
      <c r="D5" s="16">
        <v>8.6580086580086577E-2</v>
      </c>
      <c r="E5" s="16">
        <v>0</v>
      </c>
      <c r="F5" s="16">
        <v>0</v>
      </c>
      <c r="G5" s="16">
        <v>0</v>
      </c>
    </row>
    <row r="6" spans="1:7" s="17" customFormat="1" x14ac:dyDescent="0.2">
      <c r="A6" s="15" t="s">
        <v>64</v>
      </c>
      <c r="B6" s="15" t="s">
        <v>35</v>
      </c>
      <c r="C6" s="16">
        <v>0.10345544733336291</v>
      </c>
      <c r="D6" s="16">
        <v>7.3593073593073599E-2</v>
      </c>
      <c r="E6" s="16">
        <v>0</v>
      </c>
      <c r="F6" s="16">
        <v>0</v>
      </c>
      <c r="G6" s="16">
        <v>0</v>
      </c>
    </row>
    <row r="7" spans="1:7" s="17" customFormat="1" x14ac:dyDescent="0.2">
      <c r="A7" s="15" t="s">
        <v>64</v>
      </c>
      <c r="B7" s="15" t="s">
        <v>38</v>
      </c>
      <c r="C7" s="16">
        <v>9.9484438361501004E-2</v>
      </c>
      <c r="D7" s="16">
        <v>8.2251082251082255E-2</v>
      </c>
      <c r="E7" s="16">
        <v>0</v>
      </c>
      <c r="F7" s="16">
        <v>0</v>
      </c>
      <c r="G7" s="16">
        <v>0</v>
      </c>
    </row>
    <row r="8" spans="1:7" s="17" customFormat="1" x14ac:dyDescent="0.2">
      <c r="A8" s="15" t="s">
        <v>64</v>
      </c>
      <c r="B8" s="15" t="s">
        <v>68</v>
      </c>
      <c r="C8" s="16">
        <v>7.4226023946093136E-2</v>
      </c>
      <c r="D8" s="16">
        <v>5.4112554112554112E-2</v>
      </c>
      <c r="E8" s="16">
        <v>0</v>
      </c>
      <c r="F8" s="16">
        <v>0</v>
      </c>
      <c r="G8" s="16">
        <v>0</v>
      </c>
    </row>
    <row r="9" spans="1:7" s="17" customFormat="1" x14ac:dyDescent="0.2">
      <c r="A9" s="15" t="s">
        <v>64</v>
      </c>
      <c r="B9" s="18" t="s">
        <v>69</v>
      </c>
      <c r="C9" s="16">
        <v>5.2350792714875603E-2</v>
      </c>
      <c r="D9" s="16">
        <v>3.0303030303030304E-2</v>
      </c>
      <c r="E9" s="16">
        <v>0</v>
      </c>
      <c r="F9" s="16">
        <v>0</v>
      </c>
      <c r="G9" s="16">
        <v>0</v>
      </c>
    </row>
    <row r="10" spans="1:7" x14ac:dyDescent="0.2">
      <c r="A10" s="12"/>
      <c r="B10" s="12"/>
      <c r="C10" s="3"/>
      <c r="D10" s="3"/>
      <c r="E10" s="3"/>
      <c r="F10" s="3"/>
      <c r="G10" s="3"/>
    </row>
    <row r="11" spans="1:7" x14ac:dyDescent="0.2">
      <c r="A11" s="12"/>
      <c r="B11" s="12"/>
      <c r="C11" s="3"/>
      <c r="D11" s="3"/>
      <c r="E11" s="3"/>
      <c r="F11" s="3"/>
      <c r="G11" s="3"/>
    </row>
    <row r="12" spans="1:7" x14ac:dyDescent="0.2">
      <c r="A12" s="12"/>
      <c r="B12" s="12"/>
      <c r="C12" s="3"/>
      <c r="D12" s="3"/>
      <c r="E12" s="3"/>
      <c r="F12" s="3"/>
      <c r="G12" s="3"/>
    </row>
    <row r="13" spans="1:7" s="17" customFormat="1" x14ac:dyDescent="0.2">
      <c r="A13" s="5" t="s">
        <v>26</v>
      </c>
      <c r="B13" s="20" t="s">
        <v>0</v>
      </c>
      <c r="C13" s="21"/>
      <c r="D13" s="21"/>
      <c r="E13" s="21"/>
      <c r="F13" s="21"/>
      <c r="G13" s="22"/>
    </row>
    <row r="14" spans="1:7" ht="25.5" x14ac:dyDescent="0.2">
      <c r="A14" s="6" t="s">
        <v>27</v>
      </c>
      <c r="B14" s="20" t="s">
        <v>34</v>
      </c>
      <c r="C14" s="21"/>
      <c r="D14" s="21"/>
      <c r="E14" s="21"/>
      <c r="F14" s="21"/>
      <c r="G14" s="22"/>
    </row>
    <row r="15" spans="1:7" ht="114.75" x14ac:dyDescent="0.2">
      <c r="A15" s="6" t="s">
        <v>29</v>
      </c>
      <c r="B15" s="6" t="s">
        <v>51</v>
      </c>
      <c r="C15" s="10" t="s">
        <v>30</v>
      </c>
      <c r="D15" s="10" t="s">
        <v>31</v>
      </c>
      <c r="E15" s="10" t="s">
        <v>32</v>
      </c>
      <c r="F15" s="10" t="s">
        <v>33</v>
      </c>
      <c r="G15" s="10" t="s">
        <v>5</v>
      </c>
    </row>
    <row r="16" spans="1:7" s="17" customFormat="1" x14ac:dyDescent="0.2">
      <c r="A16" s="15" t="s">
        <v>15</v>
      </c>
      <c r="B16" s="15" t="s">
        <v>60</v>
      </c>
      <c r="C16" s="16">
        <v>0.43169999999999997</v>
      </c>
      <c r="D16" s="16">
        <v>0.32040000000000002</v>
      </c>
      <c r="E16" s="16">
        <v>0</v>
      </c>
      <c r="F16" s="16">
        <v>0</v>
      </c>
      <c r="G16" s="16">
        <v>0</v>
      </c>
    </row>
    <row r="17" spans="1:7" s="17" customFormat="1" x14ac:dyDescent="0.2">
      <c r="A17" s="15" t="s">
        <v>16</v>
      </c>
      <c r="B17" s="15" t="s">
        <v>59</v>
      </c>
      <c r="C17" s="16">
        <v>0.31169999999999998</v>
      </c>
      <c r="D17" s="16">
        <v>0.19189999999999999</v>
      </c>
      <c r="E17" s="16">
        <v>0</v>
      </c>
      <c r="F17" s="16">
        <v>0</v>
      </c>
      <c r="G17" s="16">
        <v>0</v>
      </c>
    </row>
    <row r="18" spans="1:7" s="17" customFormat="1" x14ac:dyDescent="0.2">
      <c r="A18" s="15" t="s">
        <v>17</v>
      </c>
      <c r="B18" s="15" t="s">
        <v>61</v>
      </c>
      <c r="C18" s="16">
        <v>0.19700000000000001</v>
      </c>
      <c r="D18" s="16">
        <v>0.12</v>
      </c>
      <c r="E18" s="16">
        <v>0</v>
      </c>
      <c r="F18" s="16">
        <v>0</v>
      </c>
      <c r="G18" s="16">
        <v>0</v>
      </c>
    </row>
    <row r="19" spans="1:7" s="17" customFormat="1" x14ac:dyDescent="0.2">
      <c r="A19" s="15" t="s">
        <v>19</v>
      </c>
      <c r="B19" s="15" t="s">
        <v>58</v>
      </c>
      <c r="C19" s="16">
        <v>4.4999999999999998E-2</v>
      </c>
      <c r="D19" s="16">
        <v>0.28399999999999997</v>
      </c>
      <c r="E19" s="16">
        <v>0</v>
      </c>
      <c r="F19" s="16">
        <v>0</v>
      </c>
      <c r="G19" s="16">
        <v>0</v>
      </c>
    </row>
    <row r="20" spans="1:7" s="17" customFormat="1" x14ac:dyDescent="0.2">
      <c r="A20" s="15" t="s">
        <v>65</v>
      </c>
      <c r="B20" s="15" t="s">
        <v>66</v>
      </c>
      <c r="C20" s="16">
        <v>6.4999999999999997E-3</v>
      </c>
      <c r="D20" s="16">
        <v>4.65E-2</v>
      </c>
      <c r="E20" s="16">
        <v>0</v>
      </c>
      <c r="F20" s="16">
        <v>0</v>
      </c>
      <c r="G20" s="16">
        <v>0</v>
      </c>
    </row>
    <row r="24" spans="1:7" x14ac:dyDescent="0.2">
      <c r="A24" s="5" t="s">
        <v>26</v>
      </c>
      <c r="B24" s="20" t="s">
        <v>13</v>
      </c>
      <c r="C24" s="21"/>
      <c r="D24" s="21"/>
      <c r="E24" s="21"/>
      <c r="F24" s="21"/>
      <c r="G24" s="22"/>
    </row>
    <row r="25" spans="1:7" ht="25.5" x14ac:dyDescent="0.2">
      <c r="A25" s="6" t="s">
        <v>27</v>
      </c>
      <c r="B25" s="20" t="s">
        <v>39</v>
      </c>
      <c r="C25" s="21"/>
      <c r="D25" s="21"/>
      <c r="E25" s="21"/>
      <c r="F25" s="21"/>
      <c r="G25" s="22"/>
    </row>
    <row r="26" spans="1:7" ht="114.75" x14ac:dyDescent="0.2">
      <c r="A26" s="6" t="s">
        <v>29</v>
      </c>
      <c r="B26" s="6" t="s">
        <v>51</v>
      </c>
      <c r="C26" s="10" t="s">
        <v>30</v>
      </c>
      <c r="D26" s="10" t="s">
        <v>31</v>
      </c>
      <c r="E26" s="10" t="s">
        <v>32</v>
      </c>
      <c r="F26" s="10" t="s">
        <v>33</v>
      </c>
      <c r="G26" s="10" t="s">
        <v>5</v>
      </c>
    </row>
    <row r="27" spans="1:7" s="17" customFormat="1" x14ac:dyDescent="0.2">
      <c r="A27" s="18" t="s">
        <v>40</v>
      </c>
      <c r="B27" s="19" t="s">
        <v>54</v>
      </c>
      <c r="C27" s="16">
        <v>0.67111462447204451</v>
      </c>
      <c r="D27" s="16">
        <v>0.30107526881720431</v>
      </c>
      <c r="E27" s="16">
        <v>0</v>
      </c>
      <c r="F27" s="16">
        <v>0</v>
      </c>
      <c r="G27" s="16">
        <v>0</v>
      </c>
    </row>
    <row r="28" spans="1:7" s="17" customFormat="1" x14ac:dyDescent="0.2">
      <c r="A28" s="15" t="s">
        <v>36</v>
      </c>
      <c r="B28" s="15" t="s">
        <v>53</v>
      </c>
      <c r="C28" s="16">
        <v>0.2457694131982624</v>
      </c>
      <c r="D28" s="16">
        <v>0.30107526881720431</v>
      </c>
      <c r="E28" s="16">
        <v>0</v>
      </c>
      <c r="F28" s="16">
        <v>0</v>
      </c>
      <c r="G28" s="16">
        <v>0</v>
      </c>
    </row>
    <row r="29" spans="1:7" s="17" customFormat="1" x14ac:dyDescent="0.2">
      <c r="A29" s="15" t="s">
        <v>41</v>
      </c>
      <c r="B29" s="15" t="s">
        <v>56</v>
      </c>
      <c r="C29" s="16">
        <v>8.3115962329693038E-2</v>
      </c>
      <c r="D29" s="16">
        <v>0.39784946236559138</v>
      </c>
      <c r="E29" s="16">
        <v>0</v>
      </c>
      <c r="F29" s="16">
        <v>0</v>
      </c>
      <c r="G29" s="16">
        <v>0</v>
      </c>
    </row>
    <row r="30" spans="1:7" s="17" customFormat="1" x14ac:dyDescent="0.2">
      <c r="A30" s="18"/>
      <c r="B30" s="18"/>
      <c r="C30" s="16"/>
      <c r="D30" s="16"/>
      <c r="E30" s="16"/>
      <c r="F30" s="16"/>
      <c r="G30" s="16"/>
    </row>
    <row r="31" spans="1:7" s="17" customFormat="1" x14ac:dyDescent="0.2">
      <c r="A31" s="18"/>
      <c r="B31" s="18"/>
      <c r="C31" s="16"/>
      <c r="D31" s="16"/>
      <c r="E31" s="16"/>
      <c r="F31" s="16"/>
      <c r="G31" s="16"/>
    </row>
    <row r="35" spans="1:7" x14ac:dyDescent="0.2">
      <c r="A35" s="5" t="s">
        <v>26</v>
      </c>
      <c r="B35" s="20" t="s">
        <v>42</v>
      </c>
      <c r="C35" s="21"/>
      <c r="D35" s="21"/>
      <c r="E35" s="21"/>
      <c r="F35" s="21"/>
      <c r="G35" s="22"/>
    </row>
    <row r="36" spans="1:7" ht="25.5" x14ac:dyDescent="0.2">
      <c r="A36" s="6" t="s">
        <v>27</v>
      </c>
      <c r="B36" s="20" t="s">
        <v>39</v>
      </c>
      <c r="C36" s="21"/>
      <c r="D36" s="21"/>
      <c r="E36" s="21"/>
      <c r="F36" s="21"/>
      <c r="G36" s="22"/>
    </row>
    <row r="37" spans="1:7" ht="114.75" x14ac:dyDescent="0.2">
      <c r="A37" s="6" t="s">
        <v>29</v>
      </c>
      <c r="B37" s="6" t="s">
        <v>51</v>
      </c>
      <c r="C37" s="10" t="s">
        <v>30</v>
      </c>
      <c r="D37" s="10" t="s">
        <v>31</v>
      </c>
      <c r="E37" s="10" t="s">
        <v>32</v>
      </c>
      <c r="F37" s="10" t="s">
        <v>33</v>
      </c>
      <c r="G37" s="10" t="s">
        <v>5</v>
      </c>
    </row>
    <row r="38" spans="1:7" s="17" customFormat="1" x14ac:dyDescent="0.2">
      <c r="A38" s="15" t="s">
        <v>35</v>
      </c>
      <c r="B38" s="15" t="s">
        <v>52</v>
      </c>
      <c r="C38" s="16">
        <v>0.849508742195203</v>
      </c>
      <c r="D38" s="16">
        <v>0.42857142857142855</v>
      </c>
      <c r="E38" s="16">
        <v>0</v>
      </c>
      <c r="F38" s="16">
        <v>0</v>
      </c>
      <c r="G38" s="16">
        <v>0</v>
      </c>
    </row>
    <row r="39" spans="1:7" s="17" customFormat="1" x14ac:dyDescent="0.2">
      <c r="A39" s="15" t="s">
        <v>41</v>
      </c>
      <c r="B39" s="15" t="s">
        <v>56</v>
      </c>
      <c r="C39" s="16">
        <v>6.2304822821651576E-2</v>
      </c>
      <c r="D39" s="16">
        <v>0.22142857142857142</v>
      </c>
      <c r="E39" s="16">
        <v>0</v>
      </c>
      <c r="F39" s="16">
        <v>0</v>
      </c>
      <c r="G39" s="16">
        <v>0</v>
      </c>
    </row>
    <row r="40" spans="1:7" s="17" customFormat="1" x14ac:dyDescent="0.2">
      <c r="A40" s="17" t="s">
        <v>45</v>
      </c>
      <c r="B40" s="15" t="s">
        <v>57</v>
      </c>
      <c r="C40" s="16">
        <v>5.1358912815769965E-2</v>
      </c>
      <c r="D40" s="16">
        <v>0.12142857142857143</v>
      </c>
      <c r="E40" s="16">
        <v>0</v>
      </c>
      <c r="F40" s="16">
        <v>0</v>
      </c>
      <c r="G40" s="16">
        <v>0</v>
      </c>
    </row>
    <row r="41" spans="1:7" s="17" customFormat="1" x14ac:dyDescent="0.2">
      <c r="A41" s="15" t="s">
        <v>36</v>
      </c>
      <c r="B41" s="15" t="s">
        <v>53</v>
      </c>
      <c r="C41" s="16">
        <v>3.6827522167375483E-2</v>
      </c>
      <c r="D41" s="16">
        <v>0.22857142857142856</v>
      </c>
      <c r="E41" s="16">
        <v>0</v>
      </c>
      <c r="F41" s="16">
        <v>0</v>
      </c>
      <c r="G41" s="16">
        <v>0</v>
      </c>
    </row>
    <row r="42" spans="1:7" s="17" customFormat="1" x14ac:dyDescent="0.2">
      <c r="A42" s="18"/>
      <c r="B42" s="18"/>
      <c r="C42" s="16"/>
      <c r="D42" s="16"/>
      <c r="E42" s="16"/>
      <c r="F42" s="16"/>
      <c r="G42" s="16"/>
    </row>
    <row r="45" spans="1:7" x14ac:dyDescent="0.2">
      <c r="A45" s="5" t="s">
        <v>26</v>
      </c>
      <c r="B45" s="20" t="s">
        <v>43</v>
      </c>
      <c r="C45" s="21"/>
      <c r="D45" s="21"/>
      <c r="E45" s="21"/>
      <c r="F45" s="21"/>
      <c r="G45" s="22"/>
    </row>
    <row r="46" spans="1:7" ht="25.5" x14ac:dyDescent="0.2">
      <c r="A46" s="6" t="s">
        <v>27</v>
      </c>
      <c r="B46" s="20" t="s">
        <v>39</v>
      </c>
      <c r="C46" s="21"/>
      <c r="D46" s="21"/>
      <c r="E46" s="21"/>
      <c r="F46" s="21"/>
      <c r="G46" s="22"/>
    </row>
    <row r="47" spans="1:7" ht="114.75" x14ac:dyDescent="0.2">
      <c r="A47" s="6" t="s">
        <v>29</v>
      </c>
      <c r="B47" s="6" t="s">
        <v>51</v>
      </c>
      <c r="C47" s="10" t="s">
        <v>30</v>
      </c>
      <c r="D47" s="10" t="s">
        <v>31</v>
      </c>
      <c r="E47" s="10" t="s">
        <v>32</v>
      </c>
      <c r="F47" s="10" t="s">
        <v>33</v>
      </c>
      <c r="G47" s="10" t="s">
        <v>5</v>
      </c>
    </row>
    <row r="48" spans="1:7" s="17" customFormat="1" x14ac:dyDescent="0.2">
      <c r="A48" s="18" t="s">
        <v>40</v>
      </c>
      <c r="B48" s="18" t="s">
        <v>54</v>
      </c>
      <c r="C48" s="16">
        <v>0.52787283387671124</v>
      </c>
      <c r="D48" s="16">
        <v>3.0303030303030304E-2</v>
      </c>
      <c r="E48" s="16">
        <v>0</v>
      </c>
      <c r="F48" s="16">
        <v>0</v>
      </c>
      <c r="G48" s="16">
        <v>0</v>
      </c>
    </row>
    <row r="49" spans="1:7" s="17" customFormat="1" x14ac:dyDescent="0.2">
      <c r="A49" s="18" t="s">
        <v>46</v>
      </c>
      <c r="B49" s="15" t="s">
        <v>56</v>
      </c>
      <c r="C49" s="16">
        <v>0.46415158890734903</v>
      </c>
      <c r="D49" s="16">
        <v>0.94545454545454544</v>
      </c>
      <c r="E49" s="16">
        <v>0</v>
      </c>
      <c r="F49" s="16">
        <v>0</v>
      </c>
      <c r="G49" s="16">
        <v>0</v>
      </c>
    </row>
    <row r="50" spans="1:7" s="17" customFormat="1" x14ac:dyDescent="0.2">
      <c r="A50" s="18" t="s">
        <v>44</v>
      </c>
      <c r="B50" s="18" t="s">
        <v>57</v>
      </c>
      <c r="C50" s="16">
        <v>7.9755772159396769E-3</v>
      </c>
      <c r="D50" s="16">
        <v>2.4242424242424242E-2</v>
      </c>
      <c r="E50" s="16">
        <v>0</v>
      </c>
      <c r="F50" s="16">
        <v>0</v>
      </c>
      <c r="G50" s="16">
        <v>0</v>
      </c>
    </row>
    <row r="51" spans="1:7" s="17" customFormat="1" x14ac:dyDescent="0.2">
      <c r="A51" s="15"/>
      <c r="B51" s="15"/>
      <c r="C51" s="16"/>
      <c r="D51" s="16"/>
      <c r="E51" s="16"/>
      <c r="F51" s="16"/>
      <c r="G51" s="16"/>
    </row>
    <row r="52" spans="1:7" s="17" customFormat="1" x14ac:dyDescent="0.2">
      <c r="A52" s="18"/>
      <c r="B52" s="18"/>
      <c r="C52" s="16"/>
      <c r="D52" s="16"/>
      <c r="E52" s="16"/>
      <c r="F52" s="16"/>
      <c r="G52" s="16"/>
    </row>
    <row r="55" spans="1:7" x14ac:dyDescent="0.2">
      <c r="A55" s="5" t="s">
        <v>26</v>
      </c>
      <c r="B55" s="20" t="s">
        <v>47</v>
      </c>
      <c r="C55" s="21"/>
      <c r="D55" s="21"/>
      <c r="E55" s="21"/>
      <c r="F55" s="21"/>
      <c r="G55" s="22"/>
    </row>
    <row r="56" spans="1:7" ht="25.5" x14ac:dyDescent="0.2">
      <c r="A56" s="6" t="s">
        <v>27</v>
      </c>
      <c r="B56" s="20" t="s">
        <v>39</v>
      </c>
      <c r="C56" s="21"/>
      <c r="D56" s="21"/>
      <c r="E56" s="21"/>
      <c r="F56" s="21"/>
      <c r="G56" s="22"/>
    </row>
    <row r="57" spans="1:7" ht="114.75" x14ac:dyDescent="0.2">
      <c r="A57" s="6" t="s">
        <v>29</v>
      </c>
      <c r="B57" s="6" t="s">
        <v>51</v>
      </c>
      <c r="C57" s="10" t="s">
        <v>30</v>
      </c>
      <c r="D57" s="10" t="s">
        <v>31</v>
      </c>
      <c r="E57" s="10" t="s">
        <v>32</v>
      </c>
      <c r="F57" s="10" t="s">
        <v>33</v>
      </c>
      <c r="G57" s="10" t="s">
        <v>5</v>
      </c>
    </row>
    <row r="58" spans="1:7" s="17" customFormat="1" x14ac:dyDescent="0.2">
      <c r="A58" s="18" t="s">
        <v>48</v>
      </c>
      <c r="B58" s="15" t="s">
        <v>55</v>
      </c>
      <c r="C58" s="16">
        <v>0.40358049791015749</v>
      </c>
      <c r="D58" s="16">
        <v>0.54545454545454541</v>
      </c>
      <c r="E58" s="16">
        <v>0</v>
      </c>
      <c r="F58" s="16">
        <v>0</v>
      </c>
      <c r="G58" s="16">
        <v>0</v>
      </c>
    </row>
    <row r="59" spans="1:7" s="17" customFormat="1" x14ac:dyDescent="0.2">
      <c r="A59" s="18" t="s">
        <v>65</v>
      </c>
      <c r="B59" s="18" t="s">
        <v>66</v>
      </c>
      <c r="C59" s="16">
        <v>0.31059635014451664</v>
      </c>
      <c r="D59" s="16">
        <v>0.27272727272727271</v>
      </c>
      <c r="E59" s="16">
        <v>0</v>
      </c>
      <c r="F59" s="16">
        <v>0</v>
      </c>
      <c r="G59" s="16">
        <v>0</v>
      </c>
    </row>
    <row r="60" spans="1:7" s="17" customFormat="1" x14ac:dyDescent="0.2">
      <c r="A60" s="15" t="s">
        <v>36</v>
      </c>
      <c r="B60" s="15" t="s">
        <v>53</v>
      </c>
      <c r="C60" s="16">
        <v>0.2858231519453257</v>
      </c>
      <c r="D60" s="16">
        <v>0.18181818181818182</v>
      </c>
      <c r="E60" s="16">
        <v>0</v>
      </c>
      <c r="F60" s="16">
        <v>0</v>
      </c>
      <c r="G60" s="16">
        <v>0</v>
      </c>
    </row>
    <row r="61" spans="1:7" s="17" customFormat="1" x14ac:dyDescent="0.2">
      <c r="A61" s="15"/>
      <c r="B61" s="15"/>
      <c r="C61" s="16"/>
      <c r="D61" s="16"/>
      <c r="E61" s="16"/>
      <c r="F61" s="16"/>
      <c r="G61" s="16"/>
    </row>
    <row r="62" spans="1:7" s="17" customFormat="1" x14ac:dyDescent="0.2">
      <c r="A62" s="18"/>
      <c r="B62" s="18"/>
      <c r="C62" s="16"/>
      <c r="D62" s="16"/>
      <c r="E62" s="16"/>
      <c r="F62" s="16"/>
      <c r="G62" s="16"/>
    </row>
    <row r="66" spans="1:7" x14ac:dyDescent="0.2">
      <c r="A66" s="5" t="s">
        <v>26</v>
      </c>
      <c r="B66" s="20" t="s">
        <v>49</v>
      </c>
      <c r="C66" s="21"/>
      <c r="D66" s="21"/>
      <c r="E66" s="21"/>
      <c r="F66" s="21"/>
      <c r="G66" s="22"/>
    </row>
    <row r="67" spans="1:7" ht="25.5" x14ac:dyDescent="0.2">
      <c r="A67" s="6" t="s">
        <v>27</v>
      </c>
      <c r="B67" s="20" t="s">
        <v>39</v>
      </c>
      <c r="C67" s="21"/>
      <c r="D67" s="21"/>
      <c r="E67" s="21"/>
      <c r="F67" s="21"/>
      <c r="G67" s="22"/>
    </row>
    <row r="68" spans="1:7" ht="114.75" x14ac:dyDescent="0.2">
      <c r="A68" s="6" t="s">
        <v>29</v>
      </c>
      <c r="B68" s="6" t="s">
        <v>51</v>
      </c>
      <c r="C68" s="10" t="s">
        <v>30</v>
      </c>
      <c r="D68" s="10" t="s">
        <v>31</v>
      </c>
      <c r="E68" s="10" t="s">
        <v>32</v>
      </c>
      <c r="F68" s="10" t="s">
        <v>33</v>
      </c>
      <c r="G68" s="10" t="s">
        <v>5</v>
      </c>
    </row>
    <row r="69" spans="1:7" s="17" customFormat="1" x14ac:dyDescent="0.2">
      <c r="A69" s="15" t="s">
        <v>36</v>
      </c>
      <c r="B69" s="15" t="s">
        <v>53</v>
      </c>
      <c r="C69" s="16">
        <v>0.99972649108952205</v>
      </c>
      <c r="D69" s="16">
        <v>0.98484848484848486</v>
      </c>
      <c r="E69" s="16">
        <v>0</v>
      </c>
      <c r="F69" s="16">
        <v>0</v>
      </c>
      <c r="G69" s="16">
        <v>0</v>
      </c>
    </row>
    <row r="70" spans="1:7" s="17" customFormat="1" x14ac:dyDescent="0.2">
      <c r="A70" s="18" t="s">
        <v>40</v>
      </c>
      <c r="B70" s="15" t="s">
        <v>54</v>
      </c>
      <c r="C70" s="16">
        <v>2.7350891047789858E-4</v>
      </c>
      <c r="D70" s="16">
        <v>1.5151515151515152E-2</v>
      </c>
      <c r="E70" s="16">
        <v>0</v>
      </c>
      <c r="F70" s="16">
        <v>0</v>
      </c>
      <c r="G70" s="16">
        <v>0</v>
      </c>
    </row>
    <row r="71" spans="1:7" s="17" customFormat="1" x14ac:dyDescent="0.2">
      <c r="A71" s="18"/>
      <c r="B71" s="18"/>
      <c r="C71" s="16"/>
      <c r="D71" s="16"/>
      <c r="E71" s="16"/>
      <c r="F71" s="16"/>
      <c r="G71" s="16"/>
    </row>
    <row r="72" spans="1:7" s="17" customFormat="1" x14ac:dyDescent="0.2">
      <c r="A72" s="15"/>
      <c r="B72" s="15"/>
      <c r="C72" s="16"/>
      <c r="D72" s="16"/>
      <c r="E72" s="16"/>
      <c r="F72" s="16"/>
      <c r="G72" s="16"/>
    </row>
    <row r="73" spans="1:7" s="17" customFormat="1" x14ac:dyDescent="0.2">
      <c r="A73" s="18"/>
      <c r="B73" s="18"/>
      <c r="C73" s="16"/>
      <c r="D73" s="16"/>
      <c r="E73" s="16"/>
      <c r="F73" s="16"/>
      <c r="G73" s="16"/>
    </row>
  </sheetData>
  <mergeCells count="15">
    <mergeCell ref="B56:G56"/>
    <mergeCell ref="B66:G66"/>
    <mergeCell ref="B67:G67"/>
    <mergeCell ref="B25:G25"/>
    <mergeCell ref="B35:G35"/>
    <mergeCell ref="B36:G36"/>
    <mergeCell ref="B45:G45"/>
    <mergeCell ref="B46:G46"/>
    <mergeCell ref="B55:G55"/>
    <mergeCell ref="B24:G24"/>
    <mergeCell ref="B1:G1"/>
    <mergeCell ref="B2:G2"/>
    <mergeCell ref="A3:B3"/>
    <mergeCell ref="B13:G13"/>
    <mergeCell ref="B14:G14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opLeftCell="A61" zoomScale="130" zoomScaleNormal="130" workbookViewId="0">
      <selection activeCell="A61" sqref="A1:XFD1048576"/>
    </sheetView>
  </sheetViews>
  <sheetFormatPr baseColWidth="10" defaultRowHeight="12.75" x14ac:dyDescent="0.2"/>
  <cols>
    <col min="1" max="1" width="52.140625" bestFit="1" customWidth="1"/>
    <col min="2" max="2" width="40.28515625" style="2" bestFit="1" customWidth="1"/>
  </cols>
  <sheetData>
    <row r="1" spans="1:7" x14ac:dyDescent="0.2">
      <c r="A1" s="5" t="s">
        <v>26</v>
      </c>
      <c r="B1" s="20" t="s">
        <v>28</v>
      </c>
      <c r="C1" s="21"/>
      <c r="D1" s="21"/>
      <c r="E1" s="21"/>
      <c r="F1" s="21"/>
      <c r="G1" s="22"/>
    </row>
    <row r="2" spans="1:7" ht="25.5" x14ac:dyDescent="0.2">
      <c r="A2" s="6" t="s">
        <v>27</v>
      </c>
      <c r="B2" s="20" t="s">
        <v>34</v>
      </c>
      <c r="C2" s="21"/>
      <c r="D2" s="21"/>
      <c r="E2" s="21"/>
      <c r="F2" s="21"/>
      <c r="G2" s="22"/>
    </row>
    <row r="3" spans="1:7" ht="114.75" x14ac:dyDescent="0.2">
      <c r="A3" s="23" t="s">
        <v>29</v>
      </c>
      <c r="B3" s="24"/>
      <c r="C3" s="10" t="s">
        <v>30</v>
      </c>
      <c r="D3" s="10" t="s">
        <v>31</v>
      </c>
      <c r="E3" s="10" t="s">
        <v>32</v>
      </c>
      <c r="F3" s="10" t="s">
        <v>33</v>
      </c>
      <c r="G3" s="10" t="s">
        <v>5</v>
      </c>
    </row>
    <row r="4" spans="1:7" s="2" customFormat="1" x14ac:dyDescent="0.2">
      <c r="A4" s="14" t="s">
        <v>62</v>
      </c>
      <c r="B4" s="14" t="s">
        <v>63</v>
      </c>
      <c r="C4" s="10"/>
      <c r="D4" s="10"/>
      <c r="E4" s="10"/>
      <c r="F4" s="10"/>
      <c r="G4" s="10"/>
    </row>
    <row r="5" spans="1:7" x14ac:dyDescent="0.2">
      <c r="A5" s="11" t="s">
        <v>64</v>
      </c>
      <c r="B5" s="11" t="s">
        <v>35</v>
      </c>
      <c r="C5" s="8">
        <v>0.16689999999999999</v>
      </c>
      <c r="D5" s="8">
        <v>0.13590263691683571</v>
      </c>
      <c r="E5" s="8">
        <v>0</v>
      </c>
      <c r="F5" s="8">
        <v>0</v>
      </c>
      <c r="G5" s="8">
        <v>0</v>
      </c>
    </row>
    <row r="6" spans="1:7" x14ac:dyDescent="0.2">
      <c r="A6" s="11" t="s">
        <v>64</v>
      </c>
      <c r="B6" s="11" t="s">
        <v>21</v>
      </c>
      <c r="C6" s="8">
        <v>7.8200000000000006E-2</v>
      </c>
      <c r="D6" s="8">
        <v>7.7079107505070993E-2</v>
      </c>
      <c r="E6" s="8">
        <v>0</v>
      </c>
      <c r="F6" s="8">
        <v>0</v>
      </c>
      <c r="G6" s="8">
        <v>0</v>
      </c>
    </row>
    <row r="7" spans="1:7" x14ac:dyDescent="0.2">
      <c r="A7" s="11" t="s">
        <v>64</v>
      </c>
      <c r="B7" s="11" t="s">
        <v>38</v>
      </c>
      <c r="C7" s="8">
        <v>7.4200000000000002E-2</v>
      </c>
      <c r="D7" s="8">
        <v>5.8823529411764705E-2</v>
      </c>
      <c r="E7" s="8">
        <v>0</v>
      </c>
      <c r="F7" s="8">
        <v>0</v>
      </c>
      <c r="G7" s="8">
        <v>0</v>
      </c>
    </row>
    <row r="8" spans="1:7" x14ac:dyDescent="0.2">
      <c r="A8" s="11" t="s">
        <v>64</v>
      </c>
      <c r="B8" s="11" t="s">
        <v>36</v>
      </c>
      <c r="C8" s="8">
        <v>7.2599999999999998E-2</v>
      </c>
      <c r="D8" s="8">
        <v>6.6937119675456389E-2</v>
      </c>
      <c r="E8" s="8">
        <v>0</v>
      </c>
      <c r="F8" s="8">
        <v>0</v>
      </c>
      <c r="G8" s="8">
        <v>0</v>
      </c>
    </row>
    <row r="9" spans="1:7" x14ac:dyDescent="0.2">
      <c r="A9" s="11" t="s">
        <v>64</v>
      </c>
      <c r="B9" s="11" t="s">
        <v>37</v>
      </c>
      <c r="C9" s="8">
        <v>6.5000000000000002E-2</v>
      </c>
      <c r="D9" s="8">
        <v>6.0851926977687626E-2</v>
      </c>
      <c r="E9" s="8">
        <v>0</v>
      </c>
      <c r="F9" s="8">
        <v>0</v>
      </c>
      <c r="G9" s="8">
        <v>0</v>
      </c>
    </row>
    <row r="10" spans="1:7" s="2" customFormat="1" x14ac:dyDescent="0.2">
      <c r="A10" s="12"/>
      <c r="B10" s="12"/>
      <c r="C10" s="3"/>
      <c r="D10" s="3"/>
      <c r="E10" s="3"/>
      <c r="F10" s="3"/>
      <c r="G10" s="3"/>
    </row>
    <row r="11" spans="1:7" s="2" customFormat="1" x14ac:dyDescent="0.2">
      <c r="A11" s="12"/>
      <c r="B11" s="12"/>
      <c r="C11" s="3"/>
      <c r="D11" s="3"/>
      <c r="E11" s="3"/>
      <c r="F11" s="3"/>
      <c r="G11" s="3"/>
    </row>
    <row r="12" spans="1:7" s="2" customFormat="1" x14ac:dyDescent="0.2">
      <c r="A12" s="12"/>
      <c r="B12" s="12"/>
      <c r="C12" s="3"/>
      <c r="D12" s="3"/>
      <c r="E12" s="3"/>
      <c r="F12" s="3"/>
      <c r="G12" s="3"/>
    </row>
    <row r="13" spans="1:7" s="2" customFormat="1" x14ac:dyDescent="0.2">
      <c r="A13" s="5" t="s">
        <v>26</v>
      </c>
      <c r="B13" s="20" t="s">
        <v>50</v>
      </c>
      <c r="C13" s="21"/>
      <c r="D13" s="21"/>
      <c r="E13" s="21"/>
      <c r="F13" s="21"/>
      <c r="G13" s="22"/>
    </row>
    <row r="14" spans="1:7" s="2" customFormat="1" ht="25.5" x14ac:dyDescent="0.2">
      <c r="A14" s="6" t="s">
        <v>27</v>
      </c>
      <c r="B14" s="20" t="s">
        <v>34</v>
      </c>
      <c r="C14" s="21"/>
      <c r="D14" s="21"/>
      <c r="E14" s="21"/>
      <c r="F14" s="21"/>
      <c r="G14" s="22"/>
    </row>
    <row r="15" spans="1:7" s="2" customFormat="1" ht="114.75" x14ac:dyDescent="0.2">
      <c r="A15" s="6" t="s">
        <v>29</v>
      </c>
      <c r="B15" s="6" t="s">
        <v>51</v>
      </c>
      <c r="C15" s="10" t="s">
        <v>30</v>
      </c>
      <c r="D15" s="10" t="s">
        <v>31</v>
      </c>
      <c r="E15" s="10" t="s">
        <v>32</v>
      </c>
      <c r="F15" s="10" t="s">
        <v>33</v>
      </c>
      <c r="G15" s="10" t="s">
        <v>5</v>
      </c>
    </row>
    <row r="16" spans="1:7" s="2" customFormat="1" x14ac:dyDescent="0.2">
      <c r="A16" s="11" t="s">
        <v>15</v>
      </c>
      <c r="B16" s="11" t="s">
        <v>60</v>
      </c>
      <c r="C16" s="8">
        <v>0.3674388715010472</v>
      </c>
      <c r="D16" s="8">
        <v>0.2750210260723297</v>
      </c>
      <c r="E16" s="8">
        <v>0</v>
      </c>
      <c r="F16" s="8">
        <v>0</v>
      </c>
      <c r="G16" s="8">
        <v>0</v>
      </c>
    </row>
    <row r="17" spans="1:7" s="2" customFormat="1" x14ac:dyDescent="0.2">
      <c r="A17" s="11" t="s">
        <v>16</v>
      </c>
      <c r="B17" s="11" t="s">
        <v>59</v>
      </c>
      <c r="C17" s="8">
        <v>0.3560992924166832</v>
      </c>
      <c r="D17" s="8">
        <v>0.2430613961312027</v>
      </c>
      <c r="E17" s="8">
        <v>0</v>
      </c>
      <c r="F17" s="8">
        <v>0</v>
      </c>
      <c r="G17" s="8">
        <v>0</v>
      </c>
    </row>
    <row r="18" spans="1:7" s="2" customFormat="1" x14ac:dyDescent="0.2">
      <c r="A18" s="11" t="s">
        <v>17</v>
      </c>
      <c r="B18" s="11" t="s">
        <v>61</v>
      </c>
      <c r="C18" s="8">
        <v>0.23613528627345032</v>
      </c>
      <c r="D18" s="8">
        <v>0.16232127838519764</v>
      </c>
      <c r="E18" s="8">
        <v>0</v>
      </c>
      <c r="F18" s="8">
        <v>0</v>
      </c>
      <c r="G18" s="8">
        <v>0</v>
      </c>
    </row>
    <row r="19" spans="1:7" s="2" customFormat="1" x14ac:dyDescent="0.2">
      <c r="A19" s="11" t="s">
        <v>19</v>
      </c>
      <c r="B19" s="11" t="s">
        <v>58</v>
      </c>
      <c r="C19" s="8">
        <v>3.1248029662022201E-2</v>
      </c>
      <c r="D19" s="8">
        <v>0.26156433978132887</v>
      </c>
      <c r="E19" s="8">
        <v>0</v>
      </c>
      <c r="F19" s="8">
        <v>0</v>
      </c>
      <c r="G19" s="8">
        <v>0</v>
      </c>
    </row>
    <row r="20" spans="1:7" s="2" customFormat="1" x14ac:dyDescent="0.2">
      <c r="A20" s="11" t="s">
        <v>41</v>
      </c>
      <c r="B20" s="11" t="s">
        <v>56</v>
      </c>
      <c r="C20" s="8">
        <v>4.5002981570154152E-3</v>
      </c>
      <c r="D20" s="8">
        <v>5.298570227081581E-2</v>
      </c>
      <c r="E20" s="8">
        <v>0</v>
      </c>
      <c r="F20" s="8">
        <v>0</v>
      </c>
      <c r="G20" s="8">
        <v>0</v>
      </c>
    </row>
    <row r="24" spans="1:7" x14ac:dyDescent="0.2">
      <c r="A24" s="5" t="s">
        <v>26</v>
      </c>
      <c r="B24" s="20" t="s">
        <v>13</v>
      </c>
      <c r="C24" s="21"/>
      <c r="D24" s="21"/>
      <c r="E24" s="21"/>
      <c r="F24" s="21"/>
      <c r="G24" s="22"/>
    </row>
    <row r="25" spans="1:7" ht="25.5" x14ac:dyDescent="0.2">
      <c r="A25" s="6" t="s">
        <v>27</v>
      </c>
      <c r="B25" s="20" t="s">
        <v>39</v>
      </c>
      <c r="C25" s="21"/>
      <c r="D25" s="21"/>
      <c r="E25" s="21"/>
      <c r="F25" s="21"/>
      <c r="G25" s="22"/>
    </row>
    <row r="26" spans="1:7" ht="114.75" x14ac:dyDescent="0.2">
      <c r="A26" s="6" t="s">
        <v>29</v>
      </c>
      <c r="B26" s="6" t="s">
        <v>51</v>
      </c>
      <c r="C26" s="10" t="s">
        <v>30</v>
      </c>
      <c r="D26" s="10" t="s">
        <v>31</v>
      </c>
      <c r="E26" s="10" t="s">
        <v>32</v>
      </c>
      <c r="F26" s="10" t="s">
        <v>33</v>
      </c>
      <c r="G26" s="10" t="s">
        <v>5</v>
      </c>
    </row>
    <row r="27" spans="1:7" x14ac:dyDescent="0.2">
      <c r="A27" s="7" t="s">
        <v>40</v>
      </c>
      <c r="B27" s="13" t="s">
        <v>54</v>
      </c>
      <c r="C27" s="8">
        <v>0.84635768510392928</v>
      </c>
      <c r="D27" s="8">
        <v>0.41666666666666669</v>
      </c>
      <c r="E27" s="8">
        <v>0</v>
      </c>
      <c r="F27" s="8">
        <v>0</v>
      </c>
      <c r="G27" s="8">
        <v>0</v>
      </c>
    </row>
    <row r="28" spans="1:7" x14ac:dyDescent="0.2">
      <c r="A28" s="11" t="s">
        <v>36</v>
      </c>
      <c r="B28" s="11" t="s">
        <v>53</v>
      </c>
      <c r="C28" s="8">
        <v>8.9117719319095304E-2</v>
      </c>
      <c r="D28" s="8">
        <v>0.13541666666666666</v>
      </c>
      <c r="E28" s="8">
        <v>0</v>
      </c>
      <c r="F28" s="8">
        <v>0</v>
      </c>
      <c r="G28" s="8">
        <v>0</v>
      </c>
    </row>
    <row r="29" spans="1:7" x14ac:dyDescent="0.2">
      <c r="A29" s="11" t="s">
        <v>41</v>
      </c>
      <c r="B29" s="11" t="s">
        <v>56</v>
      </c>
      <c r="C29" s="8">
        <v>6.4524595576975555E-2</v>
      </c>
      <c r="D29" s="8">
        <v>0.44791666666666669</v>
      </c>
      <c r="E29" s="8">
        <v>0</v>
      </c>
      <c r="F29" s="8">
        <v>0</v>
      </c>
      <c r="G29" s="8">
        <v>0</v>
      </c>
    </row>
    <row r="30" spans="1:7" x14ac:dyDescent="0.2">
      <c r="A30" s="7"/>
      <c r="B30" s="7"/>
      <c r="C30" s="8"/>
      <c r="D30" s="8"/>
      <c r="E30" s="8"/>
      <c r="F30" s="8"/>
      <c r="G30" s="8"/>
    </row>
    <row r="31" spans="1:7" x14ac:dyDescent="0.2">
      <c r="A31" s="7"/>
      <c r="B31" s="7"/>
      <c r="C31" s="8"/>
      <c r="D31" s="8"/>
      <c r="E31" s="8"/>
      <c r="F31" s="8"/>
      <c r="G31" s="8"/>
    </row>
    <row r="35" spans="1:7" x14ac:dyDescent="0.2">
      <c r="A35" s="5" t="s">
        <v>26</v>
      </c>
      <c r="B35" s="20" t="s">
        <v>42</v>
      </c>
      <c r="C35" s="21"/>
      <c r="D35" s="21"/>
      <c r="E35" s="21"/>
      <c r="F35" s="21"/>
      <c r="G35" s="22"/>
    </row>
    <row r="36" spans="1:7" ht="25.5" x14ac:dyDescent="0.2">
      <c r="A36" s="6" t="s">
        <v>27</v>
      </c>
      <c r="B36" s="20" t="s">
        <v>39</v>
      </c>
      <c r="C36" s="21"/>
      <c r="D36" s="21"/>
      <c r="E36" s="21"/>
      <c r="F36" s="21"/>
      <c r="G36" s="22"/>
    </row>
    <row r="37" spans="1:7" ht="114.75" x14ac:dyDescent="0.2">
      <c r="A37" s="6" t="s">
        <v>29</v>
      </c>
      <c r="B37" s="6" t="s">
        <v>51</v>
      </c>
      <c r="C37" s="10" t="s">
        <v>30</v>
      </c>
      <c r="D37" s="10" t="s">
        <v>31</v>
      </c>
      <c r="E37" s="10" t="s">
        <v>32</v>
      </c>
      <c r="F37" s="10" t="s">
        <v>33</v>
      </c>
      <c r="G37" s="10" t="s">
        <v>5</v>
      </c>
    </row>
    <row r="38" spans="1:7" x14ac:dyDescent="0.2">
      <c r="A38" s="11" t="s">
        <v>35</v>
      </c>
      <c r="B38" s="11" t="s">
        <v>52</v>
      </c>
      <c r="C38" s="8">
        <v>0.93200000000000005</v>
      </c>
      <c r="D38" s="8">
        <v>0.47599999999999998</v>
      </c>
      <c r="E38" s="8">
        <v>0</v>
      </c>
      <c r="F38" s="8">
        <v>0</v>
      </c>
      <c r="G38" s="8">
        <v>0</v>
      </c>
    </row>
    <row r="39" spans="1:7" x14ac:dyDescent="0.2">
      <c r="A39" s="11" t="s">
        <v>36</v>
      </c>
      <c r="B39" s="11" t="s">
        <v>53</v>
      </c>
      <c r="C39" s="8">
        <v>3.1E-2</v>
      </c>
      <c r="D39" s="8">
        <v>0.35699999999999998</v>
      </c>
      <c r="E39" s="8">
        <v>0</v>
      </c>
      <c r="F39" s="8">
        <v>0</v>
      </c>
      <c r="G39" s="8">
        <v>0</v>
      </c>
    </row>
    <row r="40" spans="1:7" x14ac:dyDescent="0.2">
      <c r="A40" s="2" t="s">
        <v>45</v>
      </c>
      <c r="B40" s="11" t="s">
        <v>57</v>
      </c>
      <c r="C40" s="8">
        <v>0.02</v>
      </c>
      <c r="D40" s="8">
        <v>4.8000000000000001E-2</v>
      </c>
      <c r="E40" s="8">
        <v>0</v>
      </c>
      <c r="F40" s="8">
        <v>0</v>
      </c>
      <c r="G40" s="8">
        <v>0</v>
      </c>
    </row>
    <row r="41" spans="1:7" x14ac:dyDescent="0.2">
      <c r="A41" s="11" t="s">
        <v>41</v>
      </c>
      <c r="B41" s="11" t="s">
        <v>56</v>
      </c>
      <c r="C41" s="8">
        <v>1.7000000000000001E-2</v>
      </c>
      <c r="D41" s="8">
        <v>0.11899999999999999</v>
      </c>
      <c r="E41" s="8">
        <v>0</v>
      </c>
      <c r="F41" s="8">
        <v>0</v>
      </c>
      <c r="G41" s="8">
        <v>0</v>
      </c>
    </row>
    <row r="42" spans="1:7" x14ac:dyDescent="0.2">
      <c r="A42" s="7"/>
      <c r="B42" s="7"/>
      <c r="C42" s="8"/>
      <c r="D42" s="8"/>
      <c r="E42" s="8"/>
      <c r="F42" s="8"/>
      <c r="G42" s="8"/>
    </row>
    <row r="46" spans="1:7" x14ac:dyDescent="0.2">
      <c r="A46" s="5" t="s">
        <v>26</v>
      </c>
      <c r="B46" s="20" t="s">
        <v>43</v>
      </c>
      <c r="C46" s="21"/>
      <c r="D46" s="21"/>
      <c r="E46" s="21"/>
      <c r="F46" s="21"/>
      <c r="G46" s="22"/>
    </row>
    <row r="47" spans="1:7" ht="25.5" x14ac:dyDescent="0.2">
      <c r="A47" s="6" t="s">
        <v>27</v>
      </c>
      <c r="B47" s="20" t="s">
        <v>39</v>
      </c>
      <c r="C47" s="21"/>
      <c r="D47" s="21"/>
      <c r="E47" s="21"/>
      <c r="F47" s="21"/>
      <c r="G47" s="22"/>
    </row>
    <row r="48" spans="1:7" ht="114.75" x14ac:dyDescent="0.2">
      <c r="A48" s="6" t="s">
        <v>29</v>
      </c>
      <c r="B48" s="6" t="s">
        <v>51</v>
      </c>
      <c r="C48" s="10" t="s">
        <v>30</v>
      </c>
      <c r="D48" s="10" t="s">
        <v>31</v>
      </c>
      <c r="E48" s="10" t="s">
        <v>32</v>
      </c>
      <c r="F48" s="10" t="s">
        <v>33</v>
      </c>
      <c r="G48" s="10" t="s">
        <v>5</v>
      </c>
    </row>
    <row r="49" spans="1:7" x14ac:dyDescent="0.2">
      <c r="A49" s="7" t="s">
        <v>40</v>
      </c>
      <c r="B49" s="7" t="s">
        <v>54</v>
      </c>
      <c r="C49" s="8">
        <v>0.53026288974933766</v>
      </c>
      <c r="D49" s="8">
        <v>6.5868263473053898E-2</v>
      </c>
      <c r="E49" s="8">
        <v>0</v>
      </c>
      <c r="F49" s="8">
        <v>0</v>
      </c>
      <c r="G49" s="8">
        <v>0</v>
      </c>
    </row>
    <row r="50" spans="1:7" x14ac:dyDescent="0.2">
      <c r="A50" s="7" t="s">
        <v>46</v>
      </c>
      <c r="B50" s="11" t="s">
        <v>56</v>
      </c>
      <c r="C50" s="8">
        <v>0.45241491746484613</v>
      </c>
      <c r="D50" s="8">
        <v>0.91616766467065869</v>
      </c>
      <c r="E50" s="8">
        <v>0</v>
      </c>
      <c r="F50" s="8">
        <v>0</v>
      </c>
      <c r="G50" s="8">
        <v>0</v>
      </c>
    </row>
    <row r="51" spans="1:7" x14ac:dyDescent="0.2">
      <c r="A51" s="7" t="s">
        <v>44</v>
      </c>
      <c r="B51" s="7" t="s">
        <v>57</v>
      </c>
      <c r="C51" s="8">
        <v>1.4265335235378032E-2</v>
      </c>
      <c r="D51" s="8">
        <v>1.1976047904191617E-2</v>
      </c>
      <c r="E51" s="8">
        <v>0</v>
      </c>
      <c r="F51" s="8">
        <v>0</v>
      </c>
      <c r="G51" s="8">
        <v>0</v>
      </c>
    </row>
    <row r="52" spans="1:7" x14ac:dyDescent="0.2">
      <c r="A52" s="11" t="s">
        <v>36</v>
      </c>
      <c r="B52" s="11" t="s">
        <v>53</v>
      </c>
      <c r="C52" s="8">
        <v>3.0568575504381496E-3</v>
      </c>
      <c r="D52" s="8">
        <v>5.9880239520958087E-3</v>
      </c>
      <c r="E52" s="8">
        <v>0</v>
      </c>
      <c r="F52" s="8">
        <v>0</v>
      </c>
      <c r="G52" s="8">
        <v>0</v>
      </c>
    </row>
    <row r="53" spans="1:7" x14ac:dyDescent="0.2">
      <c r="A53" s="7"/>
      <c r="B53" s="7"/>
      <c r="C53" s="8"/>
      <c r="D53" s="8"/>
      <c r="E53" s="8"/>
      <c r="F53" s="8"/>
      <c r="G53" s="8"/>
    </row>
    <row r="56" spans="1:7" x14ac:dyDescent="0.2">
      <c r="A56" s="5" t="s">
        <v>26</v>
      </c>
      <c r="B56" s="20" t="s">
        <v>47</v>
      </c>
      <c r="C56" s="21"/>
      <c r="D56" s="21"/>
      <c r="E56" s="21"/>
      <c r="F56" s="21"/>
      <c r="G56" s="22"/>
    </row>
    <row r="57" spans="1:7" ht="25.5" x14ac:dyDescent="0.2">
      <c r="A57" s="6" t="s">
        <v>27</v>
      </c>
      <c r="B57" s="20" t="s">
        <v>39</v>
      </c>
      <c r="C57" s="21"/>
      <c r="D57" s="21"/>
      <c r="E57" s="21"/>
      <c r="F57" s="21"/>
      <c r="G57" s="22"/>
    </row>
    <row r="58" spans="1:7" ht="114.75" x14ac:dyDescent="0.2">
      <c r="A58" s="6" t="s">
        <v>29</v>
      </c>
      <c r="B58" s="6" t="s">
        <v>51</v>
      </c>
      <c r="C58" s="10" t="s">
        <v>30</v>
      </c>
      <c r="D58" s="10" t="s">
        <v>31</v>
      </c>
      <c r="E58" s="10" t="s">
        <v>32</v>
      </c>
      <c r="F58" s="10" t="s">
        <v>33</v>
      </c>
      <c r="G58" s="10" t="s">
        <v>5</v>
      </c>
    </row>
    <row r="59" spans="1:7" x14ac:dyDescent="0.2">
      <c r="A59" s="7" t="s">
        <v>48</v>
      </c>
      <c r="B59" s="11" t="s">
        <v>55</v>
      </c>
      <c r="C59" s="8">
        <v>1</v>
      </c>
      <c r="D59" s="8">
        <v>1</v>
      </c>
      <c r="E59" s="8">
        <v>0</v>
      </c>
      <c r="F59" s="8">
        <v>0</v>
      </c>
      <c r="G59" s="8">
        <v>0</v>
      </c>
    </row>
    <row r="60" spans="1:7" x14ac:dyDescent="0.2">
      <c r="A60" s="7"/>
      <c r="B60" s="7"/>
      <c r="C60" s="8"/>
      <c r="D60" s="8"/>
      <c r="E60" s="8"/>
      <c r="F60" s="8"/>
      <c r="G60" s="8"/>
    </row>
    <row r="61" spans="1:7" x14ac:dyDescent="0.2">
      <c r="A61" s="7"/>
      <c r="B61" s="7"/>
      <c r="C61" s="8"/>
      <c r="D61" s="8"/>
      <c r="E61" s="8"/>
      <c r="F61" s="8"/>
      <c r="G61" s="8"/>
    </row>
    <row r="62" spans="1:7" x14ac:dyDescent="0.2">
      <c r="A62" s="11"/>
      <c r="B62" s="11"/>
      <c r="C62" s="8"/>
      <c r="D62" s="8"/>
      <c r="E62" s="8"/>
      <c r="F62" s="8"/>
      <c r="G62" s="8"/>
    </row>
    <row r="63" spans="1:7" x14ac:dyDescent="0.2">
      <c r="A63" s="7"/>
      <c r="B63" s="7"/>
      <c r="C63" s="8"/>
      <c r="D63" s="8"/>
      <c r="E63" s="8"/>
      <c r="F63" s="8"/>
      <c r="G63" s="8"/>
    </row>
    <row r="67" spans="1:7" x14ac:dyDescent="0.2">
      <c r="A67" s="5" t="s">
        <v>26</v>
      </c>
      <c r="B67" s="20" t="s">
        <v>49</v>
      </c>
      <c r="C67" s="21"/>
      <c r="D67" s="21"/>
      <c r="E67" s="21"/>
      <c r="F67" s="21"/>
      <c r="G67" s="22"/>
    </row>
    <row r="68" spans="1:7" ht="25.5" x14ac:dyDescent="0.2">
      <c r="A68" s="6" t="s">
        <v>27</v>
      </c>
      <c r="B68" s="20" t="s">
        <v>39</v>
      </c>
      <c r="C68" s="21"/>
      <c r="D68" s="21"/>
      <c r="E68" s="21"/>
      <c r="F68" s="21"/>
      <c r="G68" s="22"/>
    </row>
    <row r="69" spans="1:7" ht="114.75" x14ac:dyDescent="0.2">
      <c r="A69" s="6" t="s">
        <v>29</v>
      </c>
      <c r="B69" s="6" t="s">
        <v>51</v>
      </c>
      <c r="C69" s="10" t="s">
        <v>30</v>
      </c>
      <c r="D69" s="10" t="s">
        <v>31</v>
      </c>
      <c r="E69" s="10" t="s">
        <v>32</v>
      </c>
      <c r="F69" s="10" t="s">
        <v>33</v>
      </c>
      <c r="G69" s="10" t="s">
        <v>5</v>
      </c>
    </row>
    <row r="70" spans="1:7" x14ac:dyDescent="0.2">
      <c r="A70" s="11" t="s">
        <v>36</v>
      </c>
      <c r="B70" s="11" t="s">
        <v>53</v>
      </c>
      <c r="C70" s="8">
        <v>0.99539051933030243</v>
      </c>
      <c r="D70" s="8">
        <v>0.97058823529411764</v>
      </c>
      <c r="E70" s="8">
        <v>0</v>
      </c>
      <c r="F70" s="8">
        <v>0</v>
      </c>
      <c r="G70" s="8">
        <v>0</v>
      </c>
    </row>
    <row r="71" spans="1:7" x14ac:dyDescent="0.2">
      <c r="A71" s="7" t="s">
        <v>48</v>
      </c>
      <c r="B71" s="11" t="s">
        <v>55</v>
      </c>
      <c r="C71" s="8">
        <v>4.6094806696975509E-3</v>
      </c>
      <c r="D71" s="8">
        <v>2.9411764705882353E-2</v>
      </c>
      <c r="E71" s="8">
        <v>0</v>
      </c>
      <c r="F71" s="8">
        <v>0</v>
      </c>
      <c r="G71" s="8">
        <v>0</v>
      </c>
    </row>
    <row r="72" spans="1:7" x14ac:dyDescent="0.2">
      <c r="A72" s="7"/>
      <c r="B72" s="7"/>
      <c r="C72" s="8"/>
      <c r="D72" s="8"/>
      <c r="E72" s="8"/>
      <c r="F72" s="8"/>
      <c r="G72" s="8"/>
    </row>
    <row r="73" spans="1:7" x14ac:dyDescent="0.2">
      <c r="A73" s="11"/>
      <c r="B73" s="11"/>
      <c r="C73" s="8"/>
      <c r="D73" s="8"/>
      <c r="E73" s="8"/>
      <c r="F73" s="8"/>
      <c r="G73" s="8"/>
    </row>
    <row r="74" spans="1:7" x14ac:dyDescent="0.2">
      <c r="A74" s="7"/>
      <c r="B74" s="7"/>
      <c r="C74" s="8"/>
      <c r="D74" s="8"/>
      <c r="E74" s="8"/>
      <c r="F74" s="8"/>
      <c r="G74" s="8"/>
    </row>
  </sheetData>
  <mergeCells count="15">
    <mergeCell ref="B57:G57"/>
    <mergeCell ref="B67:G67"/>
    <mergeCell ref="B68:G68"/>
    <mergeCell ref="A3:B3"/>
    <mergeCell ref="B1:G1"/>
    <mergeCell ref="B2:G2"/>
    <mergeCell ref="B13:G13"/>
    <mergeCell ref="B14:G14"/>
    <mergeCell ref="B24:G24"/>
    <mergeCell ref="B25:G25"/>
    <mergeCell ref="B35:G35"/>
    <mergeCell ref="B36:G36"/>
    <mergeCell ref="B46:G46"/>
    <mergeCell ref="B47:G47"/>
    <mergeCell ref="B56:G56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selection activeCell="B23" sqref="B23:F23"/>
    </sheetView>
  </sheetViews>
  <sheetFormatPr baseColWidth="10" defaultRowHeight="12.75" x14ac:dyDescent="0.2"/>
  <cols>
    <col min="1" max="1" width="50.7109375" customWidth="1"/>
    <col min="2" max="2" width="27.7109375" bestFit="1" customWidth="1"/>
    <col min="3" max="3" width="27.85546875" bestFit="1" customWidth="1"/>
    <col min="4" max="4" width="17.7109375" bestFit="1" customWidth="1"/>
    <col min="5" max="5" width="20.28515625" bestFit="1" customWidth="1"/>
    <col min="6" max="6" width="16.140625" bestFit="1" customWidth="1"/>
  </cols>
  <sheetData>
    <row r="1" spans="1:6" x14ac:dyDescent="0.2">
      <c r="A1" s="5" t="s">
        <v>1</v>
      </c>
      <c r="B1" s="20" t="s">
        <v>0</v>
      </c>
      <c r="C1" s="21"/>
      <c r="D1" s="21"/>
      <c r="E1" s="21"/>
      <c r="F1" s="22"/>
    </row>
    <row r="2" spans="1:6" ht="38.25" x14ac:dyDescent="0.2">
      <c r="A2" s="6" t="s">
        <v>8</v>
      </c>
      <c r="B2" s="28"/>
      <c r="C2" s="29"/>
      <c r="D2" s="29"/>
      <c r="E2" s="29"/>
      <c r="F2" s="30"/>
    </row>
    <row r="3" spans="1:6" s="2" customFormat="1" ht="51" x14ac:dyDescent="0.2">
      <c r="A3" s="6" t="s">
        <v>2</v>
      </c>
      <c r="B3" s="10" t="s">
        <v>3</v>
      </c>
      <c r="C3" s="10" t="s">
        <v>4</v>
      </c>
      <c r="D3" s="10" t="s">
        <v>6</v>
      </c>
      <c r="E3" s="10" t="s">
        <v>7</v>
      </c>
      <c r="F3" s="10" t="s">
        <v>5</v>
      </c>
    </row>
    <row r="4" spans="1:6" x14ac:dyDescent="0.2">
      <c r="A4" s="11" t="s">
        <v>15</v>
      </c>
      <c r="B4" s="8">
        <v>0.37809420818369105</v>
      </c>
      <c r="C4" s="8">
        <v>0.24505494505494504</v>
      </c>
      <c r="D4" s="9"/>
      <c r="E4" s="9"/>
      <c r="F4" s="8">
        <v>0</v>
      </c>
    </row>
    <row r="5" spans="1:6" s="2" customFormat="1" x14ac:dyDescent="0.2">
      <c r="A5" s="11" t="s">
        <v>16</v>
      </c>
      <c r="B5" s="8">
        <v>0.3270422786765611</v>
      </c>
      <c r="C5" s="8">
        <v>0.24615384615384617</v>
      </c>
      <c r="D5" s="9"/>
      <c r="E5" s="9"/>
      <c r="F5" s="8">
        <v>0</v>
      </c>
    </row>
    <row r="6" spans="1:6" x14ac:dyDescent="0.2">
      <c r="A6" s="11" t="s">
        <v>17</v>
      </c>
      <c r="B6" s="8">
        <v>0.25901033126179607</v>
      </c>
      <c r="C6" s="8">
        <v>0.20109890109890111</v>
      </c>
      <c r="D6" s="9"/>
      <c r="E6" s="9"/>
      <c r="F6" s="8">
        <v>0</v>
      </c>
    </row>
    <row r="7" spans="1:6" x14ac:dyDescent="0.2">
      <c r="A7" s="11" t="s">
        <v>19</v>
      </c>
      <c r="B7" s="8">
        <v>2.3753971445275572E-2</v>
      </c>
      <c r="C7" s="8">
        <v>0.20549450549450549</v>
      </c>
      <c r="D7" s="9"/>
      <c r="E7" s="9"/>
      <c r="F7" s="8">
        <v>0</v>
      </c>
    </row>
    <row r="8" spans="1:6" s="2" customFormat="1" x14ac:dyDescent="0.2">
      <c r="A8" s="11" t="s">
        <v>18</v>
      </c>
      <c r="B8" s="8">
        <v>7.2446658069514058E-3</v>
      </c>
      <c r="C8" s="8">
        <v>8.7912087912087919E-2</v>
      </c>
      <c r="D8" s="9"/>
      <c r="E8" s="9"/>
      <c r="F8" s="8">
        <v>0</v>
      </c>
    </row>
    <row r="9" spans="1:6" s="2" customFormat="1" x14ac:dyDescent="0.2">
      <c r="A9" s="1"/>
      <c r="B9" s="3"/>
      <c r="C9" s="3"/>
      <c r="D9" s="4"/>
      <c r="E9" s="4"/>
      <c r="F9" s="3"/>
    </row>
    <row r="10" spans="1:6" s="2" customFormat="1" x14ac:dyDescent="0.2">
      <c r="A10" s="1"/>
      <c r="B10" s="3"/>
      <c r="C10" s="3"/>
      <c r="D10" s="4"/>
      <c r="E10" s="4"/>
      <c r="F10" s="3"/>
    </row>
    <row r="11" spans="1:6" x14ac:dyDescent="0.2">
      <c r="F11" s="2"/>
    </row>
    <row r="12" spans="1:6" s="2" customFormat="1" x14ac:dyDescent="0.2">
      <c r="A12" s="5" t="s">
        <v>1</v>
      </c>
      <c r="B12" s="20" t="s">
        <v>11</v>
      </c>
      <c r="C12" s="21"/>
      <c r="D12" s="21"/>
      <c r="E12" s="21"/>
      <c r="F12" s="22"/>
    </row>
    <row r="13" spans="1:6" s="2" customFormat="1" ht="38.25" x14ac:dyDescent="0.2">
      <c r="A13" s="6" t="s">
        <v>8</v>
      </c>
      <c r="B13" s="28"/>
      <c r="C13" s="29"/>
      <c r="D13" s="29"/>
      <c r="E13" s="29"/>
      <c r="F13" s="30"/>
    </row>
    <row r="14" spans="1:6" s="2" customFormat="1" ht="51" x14ac:dyDescent="0.2">
      <c r="A14" s="6" t="s">
        <v>2</v>
      </c>
      <c r="B14" s="10" t="s">
        <v>3</v>
      </c>
      <c r="C14" s="10" t="s">
        <v>4</v>
      </c>
      <c r="D14" s="10" t="s">
        <v>6</v>
      </c>
      <c r="E14" s="10" t="s">
        <v>7</v>
      </c>
      <c r="F14" s="10" t="s">
        <v>5</v>
      </c>
    </row>
    <row r="15" spans="1:6" s="2" customFormat="1" x14ac:dyDescent="0.2">
      <c r="A15" s="11" t="s">
        <v>22</v>
      </c>
      <c r="B15" s="8">
        <v>0.28992906956336911</v>
      </c>
      <c r="C15" s="8">
        <v>0.30263157894736842</v>
      </c>
      <c r="D15" s="9"/>
      <c r="E15" s="9"/>
      <c r="F15" s="8">
        <v>0</v>
      </c>
    </row>
    <row r="16" spans="1:6" s="2" customFormat="1" x14ac:dyDescent="0.2">
      <c r="A16" s="11" t="s">
        <v>20</v>
      </c>
      <c r="B16" s="8">
        <v>0.10718734754746055</v>
      </c>
      <c r="C16" s="8">
        <v>0.11842105263157894</v>
      </c>
      <c r="D16" s="9"/>
      <c r="E16" s="9"/>
      <c r="F16" s="8">
        <v>0</v>
      </c>
    </row>
    <row r="17" spans="1:6" s="2" customFormat="1" x14ac:dyDescent="0.2">
      <c r="A17" s="11" t="s">
        <v>23</v>
      </c>
      <c r="B17" s="8">
        <v>7.9920640284481467E-2</v>
      </c>
      <c r="C17" s="8">
        <v>7.8947368421052627E-2</v>
      </c>
      <c r="D17" s="9"/>
      <c r="E17" s="9"/>
      <c r="F17" s="8">
        <v>0</v>
      </c>
    </row>
    <row r="18" spans="1:6" s="2" customFormat="1" x14ac:dyDescent="0.2">
      <c r="A18" s="11" t="s">
        <v>25</v>
      </c>
      <c r="B18" s="8">
        <v>5.5794363491137859E-2</v>
      </c>
      <c r="C18" s="8">
        <v>4.2105263157894736E-2</v>
      </c>
      <c r="D18" s="9"/>
      <c r="E18" s="9"/>
      <c r="F18" s="8">
        <v>0</v>
      </c>
    </row>
    <row r="19" spans="1:6" s="2" customFormat="1" x14ac:dyDescent="0.2">
      <c r="A19" s="11" t="s">
        <v>21</v>
      </c>
      <c r="B19" s="8">
        <v>4.3083245199445071E-2</v>
      </c>
      <c r="C19" s="8">
        <v>3.1578947368421054E-2</v>
      </c>
      <c r="D19" s="9"/>
      <c r="E19" s="9"/>
      <c r="F19" s="8">
        <v>0</v>
      </c>
    </row>
    <row r="20" spans="1:6" s="2" customFormat="1" x14ac:dyDescent="0.2"/>
    <row r="21" spans="1:6" s="2" customFormat="1" x14ac:dyDescent="0.2"/>
    <row r="22" spans="1:6" s="2" customFormat="1" x14ac:dyDescent="0.2"/>
    <row r="23" spans="1:6" s="2" customFormat="1" x14ac:dyDescent="0.2">
      <c r="A23" s="5" t="s">
        <v>1</v>
      </c>
      <c r="B23" s="20" t="s">
        <v>12</v>
      </c>
      <c r="C23" s="21"/>
      <c r="D23" s="21"/>
      <c r="E23" s="21"/>
      <c r="F23" s="22"/>
    </row>
    <row r="24" spans="1:6" s="2" customFormat="1" ht="38.25" x14ac:dyDescent="0.2">
      <c r="A24" s="6" t="s">
        <v>8</v>
      </c>
      <c r="B24" s="28"/>
      <c r="C24" s="29"/>
      <c r="D24" s="29"/>
      <c r="E24" s="29"/>
      <c r="F24" s="30"/>
    </row>
    <row r="25" spans="1:6" s="2" customFormat="1" ht="51" x14ac:dyDescent="0.2">
      <c r="A25" s="6" t="s">
        <v>2</v>
      </c>
      <c r="B25" s="10" t="s">
        <v>3</v>
      </c>
      <c r="C25" s="10" t="s">
        <v>4</v>
      </c>
      <c r="D25" s="10" t="s">
        <v>6</v>
      </c>
      <c r="E25" s="10" t="s">
        <v>7</v>
      </c>
      <c r="F25" s="10" t="s">
        <v>5</v>
      </c>
    </row>
    <row r="26" spans="1:6" s="2" customFormat="1" x14ac:dyDescent="0.2">
      <c r="A26" s="11" t="s">
        <v>20</v>
      </c>
      <c r="B26" s="8">
        <v>0.98854824852879586</v>
      </c>
      <c r="C26" s="8">
        <v>0.85</v>
      </c>
      <c r="D26" s="9"/>
      <c r="E26" s="9"/>
      <c r="F26" s="8">
        <v>0</v>
      </c>
    </row>
    <row r="27" spans="1:6" s="2" customFormat="1" x14ac:dyDescent="0.2">
      <c r="A27" s="11" t="s">
        <v>18</v>
      </c>
      <c r="B27" s="8">
        <v>1.1451751655918817E-2</v>
      </c>
      <c r="C27" s="8">
        <v>0.15</v>
      </c>
      <c r="D27" s="9"/>
      <c r="E27" s="9"/>
      <c r="F27" s="8">
        <v>0</v>
      </c>
    </row>
    <row r="28" spans="1:6" s="2" customFormat="1" x14ac:dyDescent="0.2">
      <c r="A28" s="7"/>
      <c r="B28" s="8"/>
      <c r="C28" s="8"/>
      <c r="D28" s="9"/>
      <c r="E28" s="9"/>
      <c r="F28" s="8">
        <v>0</v>
      </c>
    </row>
    <row r="29" spans="1:6" s="2" customFormat="1" x14ac:dyDescent="0.2">
      <c r="A29" s="7"/>
      <c r="B29" s="8"/>
      <c r="C29" s="8"/>
      <c r="D29" s="9"/>
      <c r="E29" s="9"/>
      <c r="F29" s="8">
        <v>0</v>
      </c>
    </row>
    <row r="30" spans="1:6" s="2" customFormat="1" x14ac:dyDescent="0.2">
      <c r="A30" s="7"/>
      <c r="B30" s="8"/>
      <c r="C30" s="8"/>
      <c r="D30" s="9"/>
      <c r="E30" s="9"/>
      <c r="F30" s="8">
        <v>0</v>
      </c>
    </row>
    <row r="31" spans="1:6" s="2" customFormat="1" x14ac:dyDescent="0.2">
      <c r="A31" s="1"/>
      <c r="B31" s="3"/>
      <c r="C31" s="3"/>
      <c r="D31" s="4"/>
      <c r="E31" s="4"/>
      <c r="F31" s="3"/>
    </row>
    <row r="32" spans="1:6" s="2" customFormat="1" x14ac:dyDescent="0.2">
      <c r="A32" s="1"/>
      <c r="B32" s="3"/>
      <c r="C32" s="3"/>
      <c r="D32" s="4"/>
      <c r="E32" s="4"/>
      <c r="F32" s="3"/>
    </row>
    <row r="33" spans="1:6" s="2" customFormat="1" x14ac:dyDescent="0.2">
      <c r="A33" s="1"/>
      <c r="B33" s="3"/>
      <c r="C33" s="3"/>
      <c r="D33" s="4"/>
      <c r="E33" s="4"/>
      <c r="F33" s="3"/>
    </row>
    <row r="34" spans="1:6" s="2" customFormat="1" x14ac:dyDescent="0.2">
      <c r="A34" s="5" t="s">
        <v>1</v>
      </c>
      <c r="B34" s="20" t="s">
        <v>13</v>
      </c>
      <c r="C34" s="21"/>
      <c r="D34" s="21"/>
      <c r="E34" s="21"/>
      <c r="F34" s="22"/>
    </row>
    <row r="35" spans="1:6" s="2" customFormat="1" ht="38.25" x14ac:dyDescent="0.2">
      <c r="A35" s="6" t="s">
        <v>8</v>
      </c>
      <c r="B35" s="28"/>
      <c r="C35" s="29"/>
      <c r="D35" s="29"/>
      <c r="E35" s="29"/>
      <c r="F35" s="30"/>
    </row>
    <row r="36" spans="1:6" s="2" customFormat="1" ht="51" x14ac:dyDescent="0.2">
      <c r="A36" s="6" t="s">
        <v>2</v>
      </c>
      <c r="B36" s="10" t="s">
        <v>3</v>
      </c>
      <c r="C36" s="10" t="s">
        <v>4</v>
      </c>
      <c r="D36" s="10" t="s">
        <v>6</v>
      </c>
      <c r="E36" s="10" t="s">
        <v>7</v>
      </c>
      <c r="F36" s="10" t="s">
        <v>5</v>
      </c>
    </row>
    <row r="37" spans="1:6" s="2" customFormat="1" x14ac:dyDescent="0.2">
      <c r="A37" s="11" t="s">
        <v>18</v>
      </c>
      <c r="B37" s="8">
        <v>0.82603011425755046</v>
      </c>
      <c r="C37" s="8">
        <v>0.81666666666666665</v>
      </c>
      <c r="D37" s="9"/>
      <c r="E37" s="9"/>
      <c r="F37" s="8">
        <v>0</v>
      </c>
    </row>
    <row r="38" spans="1:6" s="2" customFormat="1" x14ac:dyDescent="0.2">
      <c r="A38" s="7" t="s">
        <v>24</v>
      </c>
      <c r="B38" s="8">
        <v>0.17034455302012969</v>
      </c>
      <c r="C38" s="8">
        <v>0.17499999999999999</v>
      </c>
      <c r="D38" s="9"/>
      <c r="E38" s="9"/>
      <c r="F38" s="8">
        <v>0</v>
      </c>
    </row>
    <row r="39" spans="1:6" s="2" customFormat="1" x14ac:dyDescent="0.2">
      <c r="A39" s="11" t="s">
        <v>23</v>
      </c>
      <c r="B39" s="8">
        <v>3.62533272231948E-3</v>
      </c>
      <c r="C39" s="8">
        <v>8.3333333333333332E-3</v>
      </c>
      <c r="D39" s="9"/>
      <c r="E39" s="9"/>
      <c r="F39" s="8">
        <v>0</v>
      </c>
    </row>
    <row r="40" spans="1:6" s="2" customFormat="1" x14ac:dyDescent="0.2">
      <c r="A40" s="7"/>
      <c r="B40" s="8"/>
      <c r="C40" s="8"/>
      <c r="D40" s="9"/>
      <c r="E40" s="9"/>
      <c r="F40" s="8">
        <v>0</v>
      </c>
    </row>
    <row r="41" spans="1:6" s="2" customFormat="1" x14ac:dyDescent="0.2">
      <c r="A41" s="7"/>
      <c r="B41" s="8"/>
      <c r="C41" s="8"/>
      <c r="D41" s="9"/>
      <c r="E41" s="9"/>
      <c r="F41" s="8">
        <v>0</v>
      </c>
    </row>
    <row r="42" spans="1:6" s="2" customFormat="1" x14ac:dyDescent="0.2">
      <c r="A42" s="1"/>
      <c r="B42" s="3"/>
      <c r="C42" s="3"/>
      <c r="D42" s="4"/>
      <c r="E42" s="4"/>
      <c r="F42" s="3"/>
    </row>
    <row r="43" spans="1:6" s="2" customFormat="1" x14ac:dyDescent="0.2">
      <c r="A43" s="1"/>
      <c r="B43" s="3"/>
      <c r="C43" s="3"/>
      <c r="D43" s="4"/>
      <c r="E43" s="4"/>
      <c r="F43" s="3"/>
    </row>
    <row r="44" spans="1:6" s="2" customFormat="1" x14ac:dyDescent="0.2">
      <c r="A44" s="1"/>
      <c r="B44" s="3"/>
      <c r="C44" s="3"/>
      <c r="D44" s="4"/>
      <c r="E44" s="4"/>
      <c r="F44" s="3"/>
    </row>
    <row r="45" spans="1:6" s="2" customFormat="1" x14ac:dyDescent="0.2">
      <c r="A45" s="5" t="s">
        <v>1</v>
      </c>
      <c r="B45" s="20" t="s">
        <v>14</v>
      </c>
      <c r="C45" s="21"/>
      <c r="D45" s="21"/>
      <c r="E45" s="21"/>
      <c r="F45" s="22"/>
    </row>
    <row r="46" spans="1:6" s="2" customFormat="1" ht="38.25" x14ac:dyDescent="0.2">
      <c r="A46" s="6" t="s">
        <v>8</v>
      </c>
      <c r="B46" s="28"/>
      <c r="C46" s="29"/>
      <c r="D46" s="29"/>
      <c r="E46" s="29"/>
      <c r="F46" s="30"/>
    </row>
    <row r="47" spans="1:6" s="2" customFormat="1" ht="51" x14ac:dyDescent="0.2">
      <c r="A47" s="6" t="s">
        <v>2</v>
      </c>
      <c r="B47" s="10" t="s">
        <v>3</v>
      </c>
      <c r="C47" s="10" t="s">
        <v>4</v>
      </c>
      <c r="D47" s="10" t="s">
        <v>6</v>
      </c>
      <c r="E47" s="10" t="s">
        <v>7</v>
      </c>
      <c r="F47" s="10" t="s">
        <v>5</v>
      </c>
    </row>
    <row r="48" spans="1:6" s="2" customFormat="1" x14ac:dyDescent="0.2">
      <c r="A48" s="11" t="s">
        <v>18</v>
      </c>
      <c r="B48" s="8">
        <v>0.70147998473356599</v>
      </c>
      <c r="C48" s="8">
        <v>0.98425196850393704</v>
      </c>
      <c r="D48" s="9"/>
      <c r="E48" s="9"/>
      <c r="F48" s="8">
        <v>0</v>
      </c>
    </row>
    <row r="49" spans="1:6" s="2" customFormat="1" x14ac:dyDescent="0.2">
      <c r="A49" s="7" t="s">
        <v>24</v>
      </c>
      <c r="B49" s="8">
        <v>0.30156665018495687</v>
      </c>
      <c r="C49" s="8">
        <v>1.5748031496062992E-2</v>
      </c>
      <c r="D49" s="9"/>
      <c r="E49" s="9"/>
      <c r="F49" s="8">
        <v>0</v>
      </c>
    </row>
    <row r="50" spans="1:6" s="2" customFormat="1" x14ac:dyDescent="0.2">
      <c r="A50" s="7"/>
      <c r="B50" s="8"/>
      <c r="C50" s="8"/>
      <c r="D50" s="9"/>
      <c r="E50" s="9"/>
      <c r="F50" s="8">
        <v>0</v>
      </c>
    </row>
    <row r="51" spans="1:6" s="2" customFormat="1" x14ac:dyDescent="0.2">
      <c r="A51" s="7"/>
      <c r="B51" s="8"/>
      <c r="C51" s="8"/>
      <c r="D51" s="9"/>
      <c r="E51" s="9"/>
      <c r="F51" s="8">
        <v>0</v>
      </c>
    </row>
    <row r="52" spans="1:6" s="2" customFormat="1" x14ac:dyDescent="0.2">
      <c r="A52" s="7"/>
      <c r="B52" s="8"/>
      <c r="C52" s="8"/>
      <c r="D52" s="9"/>
      <c r="E52" s="9"/>
      <c r="F52" s="8">
        <v>0</v>
      </c>
    </row>
    <row r="53" spans="1:6" s="2" customFormat="1" x14ac:dyDescent="0.2">
      <c r="A53" s="1"/>
      <c r="B53" s="3"/>
      <c r="C53" s="3"/>
      <c r="D53" s="4"/>
      <c r="E53" s="4"/>
      <c r="F53" s="3"/>
    </row>
    <row r="54" spans="1:6" s="2" customFormat="1" x14ac:dyDescent="0.2">
      <c r="A54" s="1"/>
      <c r="B54" s="3"/>
      <c r="C54" s="3"/>
      <c r="D54" s="4"/>
      <c r="E54" s="4"/>
      <c r="F54" s="3"/>
    </row>
    <row r="55" spans="1:6" s="2" customFormat="1" x14ac:dyDescent="0.2">
      <c r="A55" s="1"/>
      <c r="B55" s="3"/>
      <c r="C55" s="3"/>
      <c r="D55" s="4"/>
      <c r="E55" s="4"/>
      <c r="F55" s="3"/>
    </row>
    <row r="56" spans="1:6" x14ac:dyDescent="0.2">
      <c r="A56" t="s">
        <v>9</v>
      </c>
      <c r="F56" s="2"/>
    </row>
    <row r="57" spans="1:6" ht="14.25" customHeight="1" x14ac:dyDescent="0.2">
      <c r="A57" t="s">
        <v>10</v>
      </c>
      <c r="B57" s="2"/>
      <c r="C57" s="2"/>
      <c r="F57" s="2"/>
    </row>
    <row r="58" spans="1:6" x14ac:dyDescent="0.2">
      <c r="A58" s="2"/>
      <c r="B58" s="2"/>
      <c r="C58" s="2"/>
      <c r="F58" s="2"/>
    </row>
    <row r="59" spans="1:6" x14ac:dyDescent="0.2">
      <c r="A59" s="2"/>
      <c r="B59" s="2"/>
      <c r="C59" s="2"/>
      <c r="F59" s="2"/>
    </row>
    <row r="60" spans="1:6" x14ac:dyDescent="0.2">
      <c r="A60" s="2"/>
      <c r="B60" s="2"/>
      <c r="C60" s="2"/>
      <c r="F60" s="2"/>
    </row>
    <row r="61" spans="1:6" x14ac:dyDescent="0.2">
      <c r="A61" s="2"/>
      <c r="B61" s="2"/>
      <c r="C61" s="2"/>
      <c r="F61" s="2"/>
    </row>
    <row r="62" spans="1:6" x14ac:dyDescent="0.2">
      <c r="A62" s="2"/>
      <c r="B62" s="2"/>
      <c r="C62" s="2"/>
      <c r="F62" s="2"/>
    </row>
    <row r="63" spans="1:6" x14ac:dyDescent="0.2">
      <c r="A63" s="2"/>
      <c r="B63" s="2"/>
      <c r="C63" s="2"/>
      <c r="F63" s="2"/>
    </row>
    <row r="64" spans="1:6" x14ac:dyDescent="0.2">
      <c r="A64" s="2"/>
      <c r="B64" s="2"/>
      <c r="C64" s="2"/>
      <c r="F64" s="2"/>
    </row>
    <row r="65" spans="1:6" x14ac:dyDescent="0.2">
      <c r="A65" s="2"/>
      <c r="B65" s="2"/>
      <c r="C65" s="2"/>
      <c r="F65" s="2"/>
    </row>
    <row r="66" spans="1:6" x14ac:dyDescent="0.2">
      <c r="A66" s="2"/>
      <c r="B66" s="2"/>
      <c r="C66" s="2"/>
      <c r="F66" s="2"/>
    </row>
    <row r="67" spans="1:6" x14ac:dyDescent="0.2">
      <c r="A67" s="2"/>
      <c r="B67" s="2"/>
      <c r="C67" s="2"/>
      <c r="F67" s="2"/>
    </row>
    <row r="68" spans="1:6" x14ac:dyDescent="0.2">
      <c r="A68" s="2"/>
      <c r="B68" s="2"/>
      <c r="C68" s="2"/>
      <c r="F68" s="2"/>
    </row>
    <row r="69" spans="1:6" x14ac:dyDescent="0.2">
      <c r="A69" s="2"/>
      <c r="B69" s="2"/>
      <c r="C69" s="2"/>
      <c r="F69" s="2"/>
    </row>
    <row r="70" spans="1:6" x14ac:dyDescent="0.2">
      <c r="A70" s="2"/>
      <c r="B70" s="2"/>
      <c r="C70" s="2"/>
      <c r="F70" s="2"/>
    </row>
    <row r="71" spans="1:6" x14ac:dyDescent="0.2">
      <c r="A71" s="2"/>
      <c r="B71" s="2"/>
      <c r="C71" s="2"/>
      <c r="F71" s="2"/>
    </row>
    <row r="72" spans="1:6" x14ac:dyDescent="0.2">
      <c r="A72" s="2"/>
      <c r="B72" s="2"/>
      <c r="C72" s="2"/>
      <c r="F72" s="2"/>
    </row>
    <row r="73" spans="1:6" x14ac:dyDescent="0.2">
      <c r="A73" s="2"/>
      <c r="B73" s="2"/>
      <c r="C73" s="2"/>
      <c r="F73" s="2"/>
    </row>
    <row r="74" spans="1:6" x14ac:dyDescent="0.2">
      <c r="A74" s="2"/>
      <c r="B74" s="2"/>
      <c r="C74" s="2"/>
      <c r="F74" s="2"/>
    </row>
    <row r="75" spans="1:6" x14ac:dyDescent="0.2">
      <c r="A75" s="2"/>
      <c r="B75" s="2"/>
      <c r="C75" s="2"/>
      <c r="F75" s="2"/>
    </row>
    <row r="76" spans="1:6" x14ac:dyDescent="0.2">
      <c r="A76" s="2"/>
      <c r="B76" s="2"/>
      <c r="C76" s="2"/>
      <c r="F76" s="2"/>
    </row>
    <row r="77" spans="1:6" x14ac:dyDescent="0.2">
      <c r="A77" s="2"/>
      <c r="B77" s="2"/>
      <c r="C77" s="2"/>
      <c r="F77" s="2"/>
    </row>
    <row r="78" spans="1:6" x14ac:dyDescent="0.2">
      <c r="F78" s="2"/>
    </row>
    <row r="79" spans="1:6" x14ac:dyDescent="0.2">
      <c r="F79" s="2"/>
    </row>
    <row r="80" spans="1:6" x14ac:dyDescent="0.2">
      <c r="F80" s="2"/>
    </row>
    <row r="81" spans="6:6" x14ac:dyDescent="0.2">
      <c r="F81" s="2"/>
    </row>
    <row r="82" spans="6:6" x14ac:dyDescent="0.2">
      <c r="F82" s="2"/>
    </row>
    <row r="83" spans="6:6" x14ac:dyDescent="0.2">
      <c r="F83" s="2"/>
    </row>
    <row r="84" spans="6:6" x14ac:dyDescent="0.2">
      <c r="F84" s="2"/>
    </row>
    <row r="85" spans="6:6" x14ac:dyDescent="0.2">
      <c r="F85" s="2"/>
    </row>
    <row r="86" spans="6:6" x14ac:dyDescent="0.2">
      <c r="F86" s="2"/>
    </row>
    <row r="87" spans="6:6" x14ac:dyDescent="0.2">
      <c r="F87" s="2"/>
    </row>
    <row r="88" spans="6:6" x14ac:dyDescent="0.2">
      <c r="F88" s="2"/>
    </row>
    <row r="89" spans="6:6" x14ac:dyDescent="0.2">
      <c r="F89" s="2"/>
    </row>
    <row r="90" spans="6:6" x14ac:dyDescent="0.2">
      <c r="F90" s="2"/>
    </row>
    <row r="91" spans="6:6" x14ac:dyDescent="0.2">
      <c r="F91" s="2"/>
    </row>
    <row r="92" spans="6:6" x14ac:dyDescent="0.2">
      <c r="F92" s="2"/>
    </row>
    <row r="93" spans="6:6" x14ac:dyDescent="0.2">
      <c r="F93" s="2"/>
    </row>
    <row r="94" spans="6:6" x14ac:dyDescent="0.2">
      <c r="F94" s="2"/>
    </row>
    <row r="95" spans="6:6" x14ac:dyDescent="0.2">
      <c r="F95" s="2"/>
    </row>
    <row r="96" spans="6:6" x14ac:dyDescent="0.2">
      <c r="F96" s="2"/>
    </row>
    <row r="97" spans="6:6" x14ac:dyDescent="0.2">
      <c r="F97" s="2"/>
    </row>
    <row r="98" spans="6:6" x14ac:dyDescent="0.2">
      <c r="F98" s="2"/>
    </row>
    <row r="99" spans="6:6" x14ac:dyDescent="0.2">
      <c r="F99" s="2"/>
    </row>
    <row r="100" spans="6:6" x14ac:dyDescent="0.2">
      <c r="F100" s="2"/>
    </row>
  </sheetData>
  <mergeCells count="10">
    <mergeCell ref="B34:F34"/>
    <mergeCell ref="B35:F35"/>
    <mergeCell ref="B45:F45"/>
    <mergeCell ref="B46:F46"/>
    <mergeCell ref="B2:F2"/>
    <mergeCell ref="B1:F1"/>
    <mergeCell ref="B12:F12"/>
    <mergeCell ref="B13:F13"/>
    <mergeCell ref="B23:F23"/>
    <mergeCell ref="B24:F2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2020</vt:lpstr>
      <vt:lpstr>2019</vt:lpstr>
      <vt:lpstr>2018</vt:lpstr>
      <vt:lpstr>2017</vt:lpstr>
    </vt:vector>
  </TitlesOfParts>
  <Company>Universal Investment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 Karin</dc:creator>
  <cp:lastModifiedBy>dhadmin</cp:lastModifiedBy>
  <dcterms:created xsi:type="dcterms:W3CDTF">2016-06-24T14:23:37Z</dcterms:created>
  <dcterms:modified xsi:type="dcterms:W3CDTF">2021-04-28T10:55:15Z</dcterms:modified>
</cp:coreProperties>
</file>